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tabRatio="1000" activeTab="0"/>
  </bookViews>
  <sheets>
    <sheet name="По разделам для ГП 2014" sheetId="1" r:id="rId1"/>
    <sheet name="2015-2016" sheetId="2" r:id="rId2"/>
    <sheet name="по разделам для ГП 2015-16" sheetId="3" r:id="rId3"/>
  </sheets>
  <definedNames>
    <definedName name="_xlnm.Print_Area" localSheetId="1">'2015-2016'!$A$1:$F$284</definedName>
    <definedName name="_xlnm.Print_Area" localSheetId="0">'По разделам для ГП 2014'!$A$1:$E$64</definedName>
  </definedNames>
  <calcPr fullCalcOnLoad="1"/>
</workbook>
</file>

<file path=xl/sharedStrings.xml><?xml version="1.0" encoding="utf-8"?>
<sst xmlns="http://schemas.openxmlformats.org/spreadsheetml/2006/main" count="1357" uniqueCount="357">
  <si>
    <t>Резервные фонды</t>
  </si>
  <si>
    <t>Дошкольное образование</t>
  </si>
  <si>
    <t>Телевидение и радиовещание</t>
  </si>
  <si>
    <t>0100</t>
  </si>
  <si>
    <t>0104</t>
  </si>
  <si>
    <t>Центральный аппарат</t>
  </si>
  <si>
    <t>0113</t>
  </si>
  <si>
    <t>0700000</t>
  </si>
  <si>
    <t>0700</t>
  </si>
  <si>
    <t>0701</t>
  </si>
  <si>
    <t>0702</t>
  </si>
  <si>
    <t>4230000</t>
  </si>
  <si>
    <t>0707</t>
  </si>
  <si>
    <t>Детские дошкольные учреждения</t>
  </si>
  <si>
    <t>Обеспечение деятельности подведомственных учреждений</t>
  </si>
  <si>
    <t>Молодежная политика и оздоровление детей</t>
  </si>
  <si>
    <t>0709</t>
  </si>
  <si>
    <t>4360000</t>
  </si>
  <si>
    <t>1004</t>
  </si>
  <si>
    <t>Другие вопросы в области образования</t>
  </si>
  <si>
    <t>Мероприятия в области образования</t>
  </si>
  <si>
    <t>0400</t>
  </si>
  <si>
    <t>Резервные фонды органов исполнительной власти субъектов Российской Федерации</t>
  </si>
  <si>
    <t>0300</t>
  </si>
  <si>
    <t>НАЦИОНАЛЬНАЯ ЭКОНОМИКА</t>
  </si>
  <si>
    <t>4530000</t>
  </si>
  <si>
    <t>4570000</t>
  </si>
  <si>
    <t>Периодические издания, учрежденные органами законодательной и исполнительной власти</t>
  </si>
  <si>
    <t>1000</t>
  </si>
  <si>
    <t>1003</t>
  </si>
  <si>
    <t>СОЦИАЛЬНАЯ ПОЛИТИКА</t>
  </si>
  <si>
    <t>Наименование</t>
  </si>
  <si>
    <t>2</t>
  </si>
  <si>
    <t>3</t>
  </si>
  <si>
    <t>4</t>
  </si>
  <si>
    <t>РзПр</t>
  </si>
  <si>
    <t>Вр</t>
  </si>
  <si>
    <t>Сумма</t>
  </si>
  <si>
    <t>4310000</t>
  </si>
  <si>
    <t>Организационно-воспитательная работа с молодежью</t>
  </si>
  <si>
    <t>Общее образование</t>
  </si>
  <si>
    <t>ОБРАЗОВАНИЕ</t>
  </si>
  <si>
    <t>тыс.рублей</t>
  </si>
  <si>
    <t>184</t>
  </si>
  <si>
    <t>ВСЕГО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</si>
  <si>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</si>
  <si>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4320000</t>
  </si>
  <si>
    <t>Функционирование Правительства Российской Федерации, высших органов исполнительных органов государственной 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</si>
  <si>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 власти субъектов Российской Федерации и органов местного самоуправления</t>
  </si>
  <si>
    <t>0020000</t>
  </si>
  <si>
    <t>0020400</t>
  </si>
  <si>
    <t xml:space="preserve"> </t>
  </si>
  <si>
    <t>0412</t>
  </si>
  <si>
    <t>4209900</t>
  </si>
  <si>
    <t>4239900</t>
  </si>
  <si>
    <t>4219901</t>
  </si>
  <si>
    <t>Мероприятия по проведению оздоровительной кампании детей</t>
  </si>
  <si>
    <t>Оздоровление детей за счет средств муниципальных образований</t>
  </si>
  <si>
    <t>500</t>
  </si>
  <si>
    <t>4538500</t>
  </si>
  <si>
    <t>4578500</t>
  </si>
  <si>
    <t>4529900</t>
  </si>
  <si>
    <t>1001</t>
  </si>
  <si>
    <t xml:space="preserve">Пенсионное обеспечение </t>
  </si>
  <si>
    <t>4910000</t>
  </si>
  <si>
    <t>Охрана семьи и детства</t>
  </si>
  <si>
    <t>5201313</t>
  </si>
  <si>
    <t>0103</t>
  </si>
  <si>
    <t>0020800</t>
  </si>
  <si>
    <t>1100</t>
  </si>
  <si>
    <t>Выравнивание бюджетной обеспеченности</t>
  </si>
  <si>
    <t>1101</t>
  </si>
  <si>
    <t>5160130</t>
  </si>
  <si>
    <t>5160000</t>
  </si>
  <si>
    <t>5140100</t>
  </si>
  <si>
    <t>5140000</t>
  </si>
  <si>
    <t>5058544</t>
  </si>
  <si>
    <t>Предоставление мер государственной поддержки многодетным семьям по бесплатному  питанию учащихся</t>
  </si>
  <si>
    <t>5160100</t>
  </si>
  <si>
    <t>МЕЖБЮДЖЕТНЫЕ  ТРАНСФЕРТЫ</t>
  </si>
  <si>
    <t>4200000</t>
  </si>
  <si>
    <t>5201312</t>
  </si>
  <si>
    <t>5201311</t>
  </si>
  <si>
    <t>Выравнивание бюджетной обеспеченности поселений из районного фонда финансовой поддержки</t>
  </si>
  <si>
    <t>Периодическая  печать и издательства</t>
  </si>
  <si>
    <t>0309</t>
  </si>
  <si>
    <t>2190100</t>
  </si>
  <si>
    <t>Защита  населения и территории от чрезвычайных ситуаций природного и техногенного характера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</si>
  <si>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</si>
  <si>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</si>
  <si>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</si>
  <si>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Проведение мероприятий для детей и молодежи</t>
  </si>
  <si>
    <t>5201310</t>
  </si>
  <si>
    <t>Содержание ребенка в семье опекуна и приемной семье, а также вознаграждение, причитающееся приемному родителю</t>
  </si>
  <si>
    <t>Вознаграждение, причитающееся приемному родителю</t>
  </si>
  <si>
    <t>Содержание ребенка в приемной семье</t>
  </si>
  <si>
    <t>Содержание ребенка в семье опекуна</t>
  </si>
  <si>
    <t>Дотации бюджетам  поселений</t>
  </si>
  <si>
    <t>5058570</t>
  </si>
  <si>
    <t>Межбюджетные трансферты</t>
  </si>
  <si>
    <t>Сельское хозяйство и рыболовство</t>
  </si>
  <si>
    <t>0405</t>
  </si>
  <si>
    <t>Обеспечение деятельности подведомственных  учреждений</t>
  </si>
  <si>
    <t>5201000</t>
  </si>
  <si>
    <t>4369400</t>
  </si>
  <si>
    <t>Организация и обеспечение отдыха и оздоровления детей (за исключением организации отдыха детей в каникулярное время)</t>
  </si>
  <si>
    <t>4320300</t>
  </si>
  <si>
    <t>5050000</t>
  </si>
  <si>
    <t>5050500</t>
  </si>
  <si>
    <t>Социальная помощь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</si>
  <si>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</si>
  <si>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</si>
  <si>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</si>
  <si>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</si>
  <si>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</si>
  <si>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</si>
  <si>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5210000</t>
  </si>
  <si>
    <t>5210200</t>
  </si>
  <si>
    <t>Субвенции на образование и обеспечение деятельности комиссий по делам несовершеннолетних и защите их прав</t>
  </si>
  <si>
    <t>Субвенции на создание и обеспечение деятельности административных комиссий</t>
  </si>
  <si>
    <t>Субвенции на организацию и осуществление деятельности по опеке и попечительству</t>
  </si>
  <si>
    <t>2610000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</si>
  <si>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</si>
  <si>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</si>
  <si>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4210000</t>
  </si>
  <si>
    <t>Школы – детские сады, школы начальные, неполные средние и средние</t>
  </si>
  <si>
    <t>4320400</t>
  </si>
  <si>
    <t>5200000</t>
  </si>
  <si>
    <t>Иные безвозмездные и безвозвратные перечисления</t>
  </si>
  <si>
    <t>4910120</t>
  </si>
  <si>
    <t>Доплата к пенсии муниципальных служащих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</si>
  <si>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</si>
  <si>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5201300</t>
  </si>
  <si>
    <t>Содержание детей в семьях опекунов (попечителей) и приемных семьях, а также на вознаграждение, причитающееся приемному родителю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</si>
  <si>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</si>
  <si>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ФИЗИЧЕСКАЯ КУЛЬТУРА И СПОРТ</t>
  </si>
  <si>
    <t>1200</t>
  </si>
  <si>
    <t>1201</t>
  </si>
  <si>
    <t>СРЕДСТВА МАССОВОЙ ИНФОРМАЦИИ</t>
  </si>
  <si>
    <t>1202</t>
  </si>
  <si>
    <t>4320500</t>
  </si>
  <si>
    <t>4362100</t>
  </si>
  <si>
    <t xml:space="preserve">Физическая культура   </t>
  </si>
  <si>
    <t>4829900</t>
  </si>
  <si>
    <t>100</t>
  </si>
  <si>
    <t>Расходы на выплату персоналу муниципальных  органов</t>
  </si>
  <si>
    <t>120</t>
  </si>
  <si>
    <t>121</t>
  </si>
  <si>
    <t>Иные выплаты персоналу, за исключением  фонда  оплаты труда</t>
  </si>
  <si>
    <t>Закупка товаров, работ и  услуг для муниципальных нужд</t>
  </si>
  <si>
    <t>200</t>
  </si>
  <si>
    <t>Иные  закупки  товаров, работ и  услуг для муниципальных  нужд</t>
  </si>
  <si>
    <t>240</t>
  </si>
  <si>
    <t>Прочая закупка  товаров, работ  и услуг для  муниципальных  нужд</t>
  </si>
  <si>
    <t>244</t>
  </si>
  <si>
    <t>Социальное  обеспечение  и иные  выплаты населению</t>
  </si>
  <si>
    <t>300</t>
  </si>
  <si>
    <t>800</t>
  </si>
  <si>
    <t>Финансовое обеспечение расходных  обязательств муниципальных образований, возникших при  выполнении государственных полномочий Российской  Федерации, субъектов Российской Федерации, переданных  для осуществления  органам  местного самоуправления в  установленном  порядке</t>
  </si>
  <si>
    <t>Субвенции</t>
  </si>
  <si>
    <t>530</t>
  </si>
  <si>
    <t>Предоставление субсидий государственным (муниципальным) бюджетным, автономным учреждениям и  иным некоммерческим  организациям</t>
  </si>
  <si>
    <t xml:space="preserve">Субсидии бюджетным  учреждениям </t>
  </si>
  <si>
    <t>Субсидии  бюджетным  учреждениям на  финансовое обеспечение муниципального  задания на оказание  государственных (муниципальных ) услуг (выполнение работ)</t>
  </si>
  <si>
    <t>600</t>
  </si>
  <si>
    <t>610</t>
  </si>
  <si>
    <t>611</t>
  </si>
  <si>
    <t>Предоставление субсидий государственным (муниципальным) бюджетным, автономным учреждениям и иным  некоммерческим организациям</t>
  </si>
  <si>
    <t>Субсидии бюджетным учреждениям</t>
  </si>
  <si>
    <t>810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</si>
  <si>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</si>
  <si>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 бюджетным учреждениям</t>
  </si>
  <si>
    <t>Субсидии автономным  учреждениям</t>
  </si>
  <si>
    <t>620</t>
  </si>
  <si>
    <t>621</t>
  </si>
  <si>
    <t>Предоставление субсидий государственным (муниципальным) бюджетным, автономным учреждениям и иным некоммерческим  организациям</t>
  </si>
  <si>
    <t xml:space="preserve">Субсидии  бюджетным  учреждениям </t>
  </si>
  <si>
    <t>Обеспечение деятельности  казенных общеобразовательных школ</t>
  </si>
  <si>
    <t>Социальное обеспечение и иные выплаты населению</t>
  </si>
  <si>
    <t>Публичные нормативные социальные  выплаты гражданам</t>
  </si>
  <si>
    <t>Пенсии, выплачиваемые организациями  сектора  государственного  управления</t>
  </si>
  <si>
    <t>310</t>
  </si>
  <si>
    <t>312</t>
  </si>
  <si>
    <t>Субсидии бюджетным  учреждениям</t>
  </si>
  <si>
    <t>612</t>
  </si>
  <si>
    <t>Закупка товаров, работ и  услуг для государственных (муниципальных) нужд</t>
  </si>
  <si>
    <t>Иные закупки товаров, работ  и  услуг для государственных (муниципальных) нужд</t>
  </si>
  <si>
    <t>Прочая закупка товаров, работ  и  услуг для государственных (муниципальных) нужд</t>
  </si>
  <si>
    <t>Обеспечение деятельности  подведомстенных  учреждений</t>
  </si>
  <si>
    <t>Телерадиокомпании и телеорганизации</t>
  </si>
  <si>
    <t>Государственная поддержка в сфере  средств массовой мнформации</t>
  </si>
  <si>
    <t>Иные межбюджетные ассигнования</t>
  </si>
  <si>
    <t>510</t>
  </si>
  <si>
    <t>Дотации на выравнивание  уровня  бюджетной  обеспеченности  субъектов  Российской  Федерации и муниципальных образований</t>
  </si>
  <si>
    <t>511</t>
  </si>
  <si>
    <t>ОБЩЕГОСУДАРСТВЕННЫЕ ВОПРОСЫ</t>
  </si>
  <si>
    <t>Расходы на выплату персоналу  в целях обеспечения выполнения функций госдарственными (муниципальными) органами,  казенными учреждениями, органами управления государственными внебюджетными  фондами</t>
  </si>
  <si>
    <t>Фонд оплаты труда  и страховые  взносы</t>
  </si>
  <si>
    <t>Цер</t>
  </si>
  <si>
    <t>Функционирование законодательных (представительных) органов государственной власти субъектов Российской Федерации и органов местного самоуправления</t>
  </si>
  <si>
    <t>Расходы на выплату персоналу 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 фондами</t>
  </si>
  <si>
    <t>Субсидии  автономным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</si>
  <si>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Доплаты к пенсиям, дополнительное пенсионное обеспечение </t>
  </si>
  <si>
    <t>Субсидии юридическим  лицам (кроме государственных (муниципальных) учреждений) и физическим  лицам- производителям товаров, работ, услуг</t>
  </si>
  <si>
    <t>110</t>
  </si>
  <si>
    <t>Расходы на выплаты персоналу казенных  учреждений</t>
  </si>
  <si>
    <t>111</t>
  </si>
  <si>
    <t>112</t>
  </si>
  <si>
    <t>2613000</t>
  </si>
  <si>
    <t>4319900</t>
  </si>
  <si>
    <t>4229901</t>
  </si>
  <si>
    <t>Предоставление субсидий государственным (муниципальным) бюджетным , автономным учреждениям и иным  некоммерческим организациям</t>
  </si>
  <si>
    <t>630</t>
  </si>
  <si>
    <t>Закупка товаров, работ  и услуг для  государственных (муниципальных) нужд</t>
  </si>
  <si>
    <t>400</t>
  </si>
  <si>
    <t>411</t>
  </si>
  <si>
    <t>313</t>
  </si>
  <si>
    <t>Публичные нормативные социальные выплаты гражданам</t>
  </si>
  <si>
    <t>Пособия и  компенсации по  публичным нормативным обязательствам</t>
  </si>
  <si>
    <t>Закупка товаров работ и услуг для государственных (муниципальных) нужд</t>
  </si>
  <si>
    <t>Прочие закупки товаров, работ и  услуг  для государственных (муниципальных) нужд</t>
  </si>
  <si>
    <t>Федеральный закон от 19 мая 1995 года    № 81-ФЗ "О государственных пособиях гражданам, имеющим детей"</t>
  </si>
  <si>
    <t>Государственная поддержка в сфере  средств массовой информации</t>
  </si>
  <si>
    <t>Национальная оборона</t>
  </si>
  <si>
    <t>Мобилизационная и вневойсковая  подготовка</t>
  </si>
  <si>
    <t>Руководство и управление  в  сфере  установленных  функций</t>
  </si>
  <si>
    <t>Осуществление  первичного  воинского  учета на  территориях, где отсутствуют военные  комиссариаты</t>
  </si>
  <si>
    <t>0200</t>
  </si>
  <si>
    <t>0203</t>
  </si>
  <si>
    <t>0010000</t>
  </si>
  <si>
    <t>0013600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</si>
  <si>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</si>
  <si>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</si>
  <si>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</si>
  <si>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Иные бюджетные ассигнования</t>
  </si>
  <si>
    <t>622</t>
  </si>
  <si>
    <t>5052100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</si>
  <si>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</si>
  <si>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1403</t>
  </si>
  <si>
    <t>Прочие межбюджетные трансферты общего характера</t>
  </si>
  <si>
    <t>5204000</t>
  </si>
  <si>
    <t>540</t>
  </si>
  <si>
    <t>Иные межбюджетные трансферты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</si>
  <si>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</si>
  <si>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выплату персоналу  государственных (муниципальных)  органов</t>
  </si>
  <si>
    <t>НАЦИОНАЛЬНАЯ  БЕЗОПАСНОСТЬ И ПРАВООХРАНИТЕЛЬНАЯ  ДЕЯТЕЛЬНОСТЬ</t>
  </si>
  <si>
    <t>Другие вопросы  в области национальной  экономики</t>
  </si>
  <si>
    <t>Малое и среднее  предпринимательство</t>
  </si>
  <si>
    <t>345000</t>
  </si>
  <si>
    <t>Субсидии  на государственную поддержку  малого и среднего  предпринимательства, включая крестьянские (фермерские) хозяйства</t>
  </si>
  <si>
    <t>3450100</t>
  </si>
  <si>
    <t>Субсидии юридическим лицам (кроме государственных (муниципальных) учреждений) и  физическим  лицам- производителям товаров, работ, услуг</t>
  </si>
  <si>
    <t>4219902</t>
  </si>
  <si>
    <t>Обеспечение деятельности (оказание услуг) вечерних (сменных) школ</t>
  </si>
  <si>
    <t>ГБОУ БРГИ №2 им. А. Валиди</t>
  </si>
  <si>
    <t>4220000</t>
  </si>
  <si>
    <t>Обеспечение деятельности  подведомственных учреждений</t>
  </si>
  <si>
    <t>4229900</t>
  </si>
  <si>
    <t>Обеспечение деятельности  общеобразовательных школ-интернатов</t>
  </si>
  <si>
    <t xml:space="preserve">Учреждения по внешкольной работе  с детьми </t>
  </si>
  <si>
    <t>Субсидии бюджетным  учрежденяим  на  финансовое  обеспечение  муниципального задания на оказание  государственных (муниципальных) услуг (выполнение  работ)</t>
  </si>
  <si>
    <t>Субсидии автономным учреждениям на  финансовое обеспечение государственного (муниципального)задания на оказание государственных (муниципальных) услуг (выполнение работ)</t>
  </si>
  <si>
    <t>Модернизация региональных систем общего образования</t>
  </si>
  <si>
    <t>Приобретение товаров,работ,услуг в пользу граждан</t>
  </si>
  <si>
    <t>323</t>
  </si>
  <si>
    <t>Прочая закупка товаров,работ и услуг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</si>
  <si>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</si>
  <si>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Пособия и  компенсации гражданам и иные соц.выплаты, кроме по  публичных нормативных обязательств</t>
  </si>
  <si>
    <t>321</t>
  </si>
  <si>
    <t>4520000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</si>
  <si>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</si>
  <si>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</si>
  <si>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Фонд оплаты труда и страховые взносы</t>
  </si>
  <si>
    <t>Иные закупки товаров, работ и услуг для государственных нужд Республики Башкортостан</t>
  </si>
  <si>
    <t>Прочая закупка товаров, работ и услуг для государственных нужд Республики Башкортостан</t>
  </si>
  <si>
    <t>Оказание других видов социальной помощи</t>
  </si>
  <si>
    <t>5058500</t>
  </si>
  <si>
    <t>Реализация Закона Республики Башкортостан "О государственной поддержке многодетных семей в Республике Башкортостан"</t>
  </si>
  <si>
    <t>5058540</t>
  </si>
  <si>
    <t>Субсидии  бюджетным  учреждениям на иные цели</t>
  </si>
  <si>
    <t>Публичные  нормативные  социальные выплаты  гражданам</t>
  </si>
  <si>
    <t>Пособия и компенсации по  публичным нормативным  обязательствам</t>
  </si>
  <si>
    <t xml:space="preserve">Реализация государственных функций в области  социальной политики  </t>
  </si>
  <si>
    <t xml:space="preserve">Мероприятия в области социальной  поддержки </t>
  </si>
  <si>
    <t xml:space="preserve">Предоставление  субсидий государственным (муниципальным) бюджетным, автономным учреждениям и  иным  некоммерческим  организациям </t>
  </si>
  <si>
    <t>Субсидии некоммерческим  организациям (за исключением государственных (муниципальных)  учреждений)</t>
  </si>
  <si>
    <t>Глава местной администрации (исполнительно-распорядительного органа муниципального образования)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</si>
  <si>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</si>
  <si>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</si>
  <si>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</si>
  <si>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</si>
  <si>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Полномочия в области земельных отношений</t>
  </si>
  <si>
    <t>3400303</t>
  </si>
  <si>
    <t>Закупка товаров, работ и услуг для государственных нужд Республики Башкортостан</t>
  </si>
  <si>
    <t>Дорожное хозяйство</t>
  </si>
  <si>
    <t>0409</t>
  </si>
  <si>
    <t>5220000</t>
  </si>
  <si>
    <t>5224000</t>
  </si>
  <si>
    <t>Региональные программы</t>
  </si>
  <si>
    <t>Республиканская целевая программа "Развитие автомобильных дорог Республики Башкортостан (2010-2015 годы)"</t>
  </si>
  <si>
    <t>Бюджетные инвестиции</t>
  </si>
  <si>
    <t>4820000</t>
  </si>
  <si>
    <t>4000000</t>
  </si>
  <si>
    <t>0021600</t>
  </si>
  <si>
    <t>Финансовый орган муниципального образования</t>
  </si>
  <si>
    <t>242</t>
  </si>
  <si>
    <t>Закупка товаров, работ, услуг в сфере информационно-коммуникационных технологий</t>
  </si>
  <si>
    <t>Социальное обеспечение населения</t>
  </si>
  <si>
    <t>5210204</t>
  </si>
  <si>
    <t>5210205</t>
  </si>
  <si>
    <t>5210206</t>
  </si>
  <si>
    <t>Распределение бюджетных ассигнований на плановый период 2015 и 2016 годов по разделам, подразделам, целевым статьям (муниципальным программам муниципального района и непрограммным направлениям деятельности), группам видов расходов классификации расходов бюджетов</t>
  </si>
  <si>
    <t>2500</t>
  </si>
  <si>
    <t>Жилищно-коммунальное хозяйство</t>
  </si>
  <si>
    <t>0500</t>
  </si>
  <si>
    <t>Жилищное хозяйство</t>
  </si>
  <si>
    <t>0501</t>
  </si>
  <si>
    <t>3510000</t>
  </si>
  <si>
    <t>Поддержка коммунального хозяйства</t>
  </si>
  <si>
    <t>410</t>
  </si>
  <si>
    <t>Бюджетные инвестиции в объекты государственной собственности государственным учреждениям</t>
  </si>
  <si>
    <t>Другие общегосударственные вопросы</t>
  </si>
  <si>
    <t>Защита от болезней общих для человека и животных</t>
  </si>
  <si>
    <t>5210203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</si>
  <si>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</si>
  <si>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4362700</t>
  </si>
  <si>
    <t>Модернизация региональных систем дошкольного образования</t>
  </si>
  <si>
    <t>5058543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</si>
  <si>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</si>
  <si>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Условно утвержденные расходы</t>
  </si>
  <si>
    <t>9999</t>
  </si>
  <si>
    <t>9999000</t>
  </si>
  <si>
    <t>999</t>
  </si>
  <si>
    <t>УСЛОВНО УТВЕРЖДЕННЫЕ РАСХОДЫ</t>
  </si>
  <si>
    <t xml:space="preserve">Приложение №7 к решению Совета муниципального района Ишимбайский район  Республики Башкортостан    от   " ___ " _____________   2013 года         №      "О бюджете муниципального района Ишимбайский район Республики Башкортостан на 2014 год и на плановый период 2015 и 2016 годов"   </t>
  </si>
  <si>
    <t>0100204</t>
  </si>
  <si>
    <t>Программа"Развитие муниципальной службы в муниципальном районе Ишимбайский район Республики Башкортостан на 2014-2016 годы"</t>
  </si>
  <si>
    <t>0100000</t>
  </si>
  <si>
    <t>Аппараты органов государственной власти Республики Башкортостан</t>
  </si>
  <si>
    <t>0100208</t>
  </si>
  <si>
    <t>Распределение бюджетных ассигнований на 2014 год по разделам, подразделам, целевым статьям (муниципальным программам городского поселения  и непрограммным направлениям деятельности), группам видов расходов классификации расходов бюджетов</t>
  </si>
  <si>
    <t>БЛАГОУСТРОЙСТВО</t>
  </si>
  <si>
    <t>0503</t>
  </si>
  <si>
    <t>6000000</t>
  </si>
  <si>
    <t>КУЛЬТУРА</t>
  </si>
  <si>
    <t>0801</t>
  </si>
  <si>
    <t>5210700</t>
  </si>
  <si>
    <t xml:space="preserve">Приложение №6 к решению Совета городского поселения город Ишимбай муниципального района Ишимбайский район  Республики Башкортостан    от   " 19 " декабря  2013 года         №      "О бюджете городского поселения город Ишимбай муниципального района Ишимбайский район Республики Башкортостан на 2014 год и на плановый период 2015 и 2016 годов"   </t>
  </si>
  <si>
    <t>Распределение бюджетных ассигнований на плановый период 2015 и 2016 годов по разделам, подразделам, целевым статьям (муниципальным программам городского поселения и непрограммным направлениям деятельности), группам видов расходов классификации расходов бюджетов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</si>
  <si>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средств,поступивших от государственной корпорации - Фонда содействия реформированию жилищно-коммунального хозяйства</t>
  </si>
  <si>
    <t>0509503</t>
  </si>
  <si>
    <t>414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</si>
  <si>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</si>
  <si>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0509603</t>
  </si>
  <si>
    <t>Обеспечение мероприятий покапитальному ремонту многоквартирных домов за счет средств,поступивших от государственной корпорации - Фонда содействия реформированию жилищно-коммунального хозяйства</t>
  </si>
  <si>
    <t>1009501</t>
  </si>
  <si>
    <t xml:space="preserve">Приложение №5 к решению Совета городского поселения город Ишимбай муниципального района Ишимбайский район  Республики Башкортостан от 19  декабря  2013 года  №  18/175 "О бюджете городского поселения город Ишимбай муниципального района Ишимбайский район Республики Башкортостан на 2014 год и на плановый период 2015 и 2016 годов" (в ред.  решение Совета городского поселения город Ишимбай муниципального района Ишимбайский район РБ от 08.05.2014 года № 22/210)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</si>
</sst>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"/>
    <numFmt numFmtId="176" formatCode="[$€-2]\ ###,000_);[Red]\([$€-2]\ ###,000\)"/>
    <numFmt numFmtId="177" formatCode="#,##0.00_р_."/>
  </numFmts>
  <fonts count="30">
    <font>
      <sz val="10"/>
      <name val="Arial Cyr"/>
      <family val="0"/>
    </font>
    <font>
      <sz val="14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Arial Cyr"/>
      <family val="2"/>
    </font>
    <font>
      <sz val="14"/>
      <color indexed="10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168" fontId="4" fillId="24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vertical="top" wrapText="1"/>
    </xf>
    <xf numFmtId="2" fontId="1" fillId="0" borderId="0" xfId="0" applyNumberFormat="1" applyFont="1" applyAlignment="1">
      <alignment/>
    </xf>
    <xf numFmtId="2" fontId="4" fillId="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25" borderId="10" xfId="0" applyFont="1" applyFill="1" applyBorder="1" applyAlignment="1">
      <alignment vertical="top" wrapText="1"/>
    </xf>
    <xf numFmtId="49" fontId="4" fillId="25" borderId="10" xfId="0" applyNumberFormat="1" applyFont="1" applyFill="1" applyBorder="1" applyAlignment="1">
      <alignment horizontal="center"/>
    </xf>
    <xf numFmtId="0" fontId="1" fillId="25" borderId="0" xfId="0" applyFont="1" applyFill="1" applyAlignment="1">
      <alignment/>
    </xf>
    <xf numFmtId="0" fontId="26" fillId="0" borderId="10" xfId="0" applyFont="1" applyBorder="1" applyAlignment="1">
      <alignment vertical="top" wrapText="1"/>
    </xf>
    <xf numFmtId="49" fontId="26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10" xfId="0" applyFont="1" applyBorder="1" applyAlignment="1">
      <alignment vertical="top" wrapText="1"/>
    </xf>
    <xf numFmtId="49" fontId="28" fillId="0" borderId="1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4" fillId="25" borderId="10" xfId="0" applyNumberFormat="1" applyFont="1" applyFill="1" applyBorder="1" applyAlignment="1">
      <alignment horizontal="center"/>
    </xf>
    <xf numFmtId="177" fontId="26" fillId="0" borderId="10" xfId="0" applyNumberFormat="1" applyFont="1" applyBorder="1" applyAlignment="1">
      <alignment horizontal="center"/>
    </xf>
    <xf numFmtId="177" fontId="28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/>
    </xf>
    <xf numFmtId="177" fontId="4" fillId="0" borderId="10" xfId="0" applyNumberFormat="1" applyFont="1" applyBorder="1" applyAlignment="1">
      <alignment/>
    </xf>
    <xf numFmtId="177" fontId="4" fillId="25" borderId="10" xfId="0" applyNumberFormat="1" applyFont="1" applyFill="1" applyBorder="1" applyAlignment="1">
      <alignment/>
    </xf>
    <xf numFmtId="177" fontId="28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26" fillId="0" borderId="1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25" borderId="0" xfId="0" applyFont="1" applyFill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right"/>
    </xf>
    <xf numFmtId="0" fontId="29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75" zoomScaleNormal="75" zoomScaleSheetLayoutView="75" zoomScalePageLayoutView="0" workbookViewId="0" topLeftCell="A52">
      <selection activeCell="C11" sqref="C11"/>
    </sheetView>
  </sheetViews>
  <sheetFormatPr defaultColWidth="9.00390625" defaultRowHeight="12.75"/>
  <cols>
    <col min="1" max="1" width="82.125" style="2" customWidth="1"/>
    <col min="2" max="2" width="9.625" style="3" customWidth="1"/>
    <col min="3" max="3" width="13.75390625" style="3" customWidth="1"/>
    <col min="4" max="4" width="8.75390625" style="3" customWidth="1"/>
    <col min="5" max="5" width="19.00390625" style="1" customWidth="1"/>
    <col min="6" max="6" width="9.125" style="1" customWidth="1"/>
    <col min="7" max="7" width="13.125" style="1" bestFit="1" customWidth="1"/>
    <col min="8" max="16384" width="9.125" style="1" customWidth="1"/>
  </cols>
  <sheetData>
    <row r="1" spans="3:5" ht="18">
      <c r="C1" s="70" t="s">
        <v>356</v>
      </c>
      <c r="D1" s="70"/>
      <c r="E1" s="70"/>
    </row>
    <row r="2" spans="1:6" ht="126" customHeight="1">
      <c r="A2" s="5"/>
      <c r="B2" s="33"/>
      <c r="C2" s="70"/>
      <c r="D2" s="70"/>
      <c r="E2" s="70"/>
      <c r="F2" s="7"/>
    </row>
    <row r="3" spans="1:6" ht="18.75">
      <c r="A3" s="5"/>
      <c r="B3" s="6"/>
      <c r="C3" s="6"/>
      <c r="D3" s="6"/>
      <c r="E3" s="7"/>
      <c r="F3" s="7"/>
    </row>
    <row r="4" spans="1:6" ht="62.25" customHeight="1">
      <c r="A4" s="68" t="s">
        <v>340</v>
      </c>
      <c r="B4" s="68"/>
      <c r="C4" s="68"/>
      <c r="D4" s="68"/>
      <c r="E4" s="68"/>
      <c r="F4" s="7"/>
    </row>
    <row r="5" spans="1:6" ht="18.75">
      <c r="A5" s="5"/>
      <c r="B5" s="7"/>
      <c r="C5" s="7"/>
      <c r="D5" s="69" t="s">
        <v>42</v>
      </c>
      <c r="E5" s="69"/>
      <c r="F5" s="7"/>
    </row>
    <row r="6" spans="1:5" s="4" customFormat="1" ht="18.75">
      <c r="A6" s="8" t="s">
        <v>31</v>
      </c>
      <c r="B6" s="9" t="s">
        <v>35</v>
      </c>
      <c r="C6" s="9" t="s">
        <v>198</v>
      </c>
      <c r="D6" s="9" t="s">
        <v>36</v>
      </c>
      <c r="E6" s="10" t="s">
        <v>37</v>
      </c>
    </row>
    <row r="7" spans="1:5" s="4" customFormat="1" ht="18.75">
      <c r="A7" s="8">
        <v>1</v>
      </c>
      <c r="B7" s="9" t="s">
        <v>32</v>
      </c>
      <c r="C7" s="9" t="s">
        <v>33</v>
      </c>
      <c r="D7" s="9" t="s">
        <v>34</v>
      </c>
      <c r="E7" s="10">
        <v>5</v>
      </c>
    </row>
    <row r="8" spans="1:5" s="4" customFormat="1" ht="18.75">
      <c r="A8" s="14" t="s">
        <v>44</v>
      </c>
      <c r="B8" s="15"/>
      <c r="C8" s="15"/>
      <c r="D8" s="15"/>
      <c r="E8" s="52">
        <f>E9+E29+E45+E56+E62+E49+E51+E50</f>
        <v>177467</v>
      </c>
    </row>
    <row r="9" spans="1:5" ht="18.75">
      <c r="A9" s="13" t="s">
        <v>195</v>
      </c>
      <c r="B9" s="15" t="s">
        <v>3</v>
      </c>
      <c r="C9" s="15"/>
      <c r="D9" s="15"/>
      <c r="E9" s="52">
        <v>7000</v>
      </c>
    </row>
    <row r="10" spans="1:12" ht="56.25">
      <c r="A10" s="11" t="s">
        <v>199</v>
      </c>
      <c r="B10" s="9" t="s">
        <v>67</v>
      </c>
      <c r="C10" s="9"/>
      <c r="D10" s="9"/>
      <c r="E10" s="53">
        <v>338</v>
      </c>
      <c r="G10" s="34"/>
      <c r="L10" s="1" t="s">
        <v>51</v>
      </c>
    </row>
    <row r="11" spans="1:5" ht="40.5" customHeight="1">
      <c r="A11" s="11" t="s">
        <v>336</v>
      </c>
      <c r="B11" s="9" t="s">
        <v>67</v>
      </c>
      <c r="C11" s="9" t="s">
        <v>337</v>
      </c>
      <c r="D11" s="9"/>
      <c r="E11" s="53">
        <v>338</v>
      </c>
    </row>
    <row r="12" spans="1:5" ht="37.5">
      <c r="A12" s="11" t="s">
        <v>338</v>
      </c>
      <c r="B12" s="9" t="s">
        <v>67</v>
      </c>
      <c r="C12" s="9" t="s">
        <v>335</v>
      </c>
      <c r="D12" s="9"/>
      <c r="E12" s="53">
        <v>338</v>
      </c>
    </row>
    <row r="13" spans="1:5" ht="75">
      <c r="A13" s="11" t="s">
        <v>196</v>
      </c>
      <c r="B13" s="9" t="s">
        <v>67</v>
      </c>
      <c r="C13" s="9" t="s">
        <v>335</v>
      </c>
      <c r="D13" s="9" t="s">
        <v>144</v>
      </c>
      <c r="E13" s="53">
        <v>338</v>
      </c>
    </row>
    <row r="14" spans="1:5" ht="18.75">
      <c r="A14" s="11" t="s">
        <v>145</v>
      </c>
      <c r="B14" s="9" t="s">
        <v>67</v>
      </c>
      <c r="C14" s="9" t="s">
        <v>335</v>
      </c>
      <c r="D14" s="9" t="s">
        <v>146</v>
      </c>
      <c r="E14" s="53">
        <v>338</v>
      </c>
    </row>
    <row r="15" spans="1:5" ht="18.75">
      <c r="A15" s="11" t="s">
        <v>197</v>
      </c>
      <c r="B15" s="9" t="s">
        <v>67</v>
      </c>
      <c r="C15" s="9" t="s">
        <v>335</v>
      </c>
      <c r="D15" s="9" t="s">
        <v>147</v>
      </c>
      <c r="E15" s="53">
        <v>338</v>
      </c>
    </row>
    <row r="16" spans="1:5" ht="56.25">
      <c r="A16" s="11" t="s">
        <v>47</v>
      </c>
      <c r="B16" s="9" t="s">
        <v>4</v>
      </c>
      <c r="C16" s="9"/>
      <c r="D16" s="9"/>
      <c r="E16" s="53">
        <f>E17</f>
        <v>6662</v>
      </c>
    </row>
    <row r="17" spans="1:5" ht="56.25">
      <c r="A17" s="11" t="s">
        <v>48</v>
      </c>
      <c r="B17" s="9" t="s">
        <v>4</v>
      </c>
      <c r="C17" s="9" t="s">
        <v>335</v>
      </c>
      <c r="D17" s="9"/>
      <c r="E17" s="53">
        <f>E18+E25</f>
        <v>6662</v>
      </c>
    </row>
    <row r="18" spans="1:5" ht="18.75">
      <c r="A18" s="11" t="s">
        <v>5</v>
      </c>
      <c r="B18" s="9" t="s">
        <v>4</v>
      </c>
      <c r="C18" s="9" t="s">
        <v>335</v>
      </c>
      <c r="D18" s="9"/>
      <c r="E18" s="53">
        <f>E21+E24</f>
        <v>6007</v>
      </c>
    </row>
    <row r="19" spans="1:5" ht="75">
      <c r="A19" s="11" t="s">
        <v>200</v>
      </c>
      <c r="B19" s="9" t="s">
        <v>4</v>
      </c>
      <c r="C19" s="9" t="s">
        <v>335</v>
      </c>
      <c r="D19" s="9" t="s">
        <v>144</v>
      </c>
      <c r="E19" s="53">
        <f>E21</f>
        <v>4051</v>
      </c>
    </row>
    <row r="20" spans="1:5" ht="18.75">
      <c r="A20" s="11" t="s">
        <v>145</v>
      </c>
      <c r="B20" s="9" t="s">
        <v>4</v>
      </c>
      <c r="C20" s="9" t="s">
        <v>335</v>
      </c>
      <c r="D20" s="9" t="s">
        <v>146</v>
      </c>
      <c r="E20" s="53">
        <f>E21</f>
        <v>4051</v>
      </c>
    </row>
    <row r="21" spans="1:5" ht="18.75">
      <c r="A21" s="11" t="s">
        <v>197</v>
      </c>
      <c r="B21" s="9" t="s">
        <v>4</v>
      </c>
      <c r="C21" s="9" t="s">
        <v>335</v>
      </c>
      <c r="D21" s="9" t="s">
        <v>147</v>
      </c>
      <c r="E21" s="53">
        <v>4051</v>
      </c>
    </row>
    <row r="22" spans="1:5" ht="18.75">
      <c r="A22" s="11" t="s">
        <v>149</v>
      </c>
      <c r="B22" s="9" t="s">
        <v>4</v>
      </c>
      <c r="C22" s="9" t="s">
        <v>335</v>
      </c>
      <c r="D22" s="9" t="s">
        <v>150</v>
      </c>
      <c r="E22" s="53">
        <v>1956</v>
      </c>
    </row>
    <row r="23" spans="1:5" ht="18.75">
      <c r="A23" s="11" t="s">
        <v>151</v>
      </c>
      <c r="B23" s="9" t="s">
        <v>4</v>
      </c>
      <c r="C23" s="9" t="s">
        <v>335</v>
      </c>
      <c r="D23" s="9" t="s">
        <v>152</v>
      </c>
      <c r="E23" s="53">
        <f>E24</f>
        <v>1956</v>
      </c>
    </row>
    <row r="24" spans="1:5" s="46" customFormat="1" ht="17.25" customHeight="1">
      <c r="A24" s="44" t="s">
        <v>153</v>
      </c>
      <c r="B24" s="45" t="s">
        <v>4</v>
      </c>
      <c r="C24" s="45" t="s">
        <v>335</v>
      </c>
      <c r="D24" s="45" t="s">
        <v>154</v>
      </c>
      <c r="E24" s="54">
        <v>1956</v>
      </c>
    </row>
    <row r="25" spans="1:5" ht="37.5">
      <c r="A25" s="17" t="s">
        <v>286</v>
      </c>
      <c r="B25" s="9" t="s">
        <v>4</v>
      </c>
      <c r="C25" s="9" t="s">
        <v>339</v>
      </c>
      <c r="D25" s="9"/>
      <c r="E25" s="53">
        <f>E26</f>
        <v>655</v>
      </c>
    </row>
    <row r="26" spans="1:5" ht="75">
      <c r="A26" s="11" t="s">
        <v>200</v>
      </c>
      <c r="B26" s="9" t="s">
        <v>4</v>
      </c>
      <c r="C26" s="9" t="s">
        <v>339</v>
      </c>
      <c r="D26" s="9" t="s">
        <v>144</v>
      </c>
      <c r="E26" s="53">
        <f>E27</f>
        <v>655</v>
      </c>
    </row>
    <row r="27" spans="1:5" ht="18.75">
      <c r="A27" s="11" t="s">
        <v>145</v>
      </c>
      <c r="B27" s="9" t="s">
        <v>4</v>
      </c>
      <c r="C27" s="9" t="s">
        <v>339</v>
      </c>
      <c r="D27" s="9" t="s">
        <v>146</v>
      </c>
      <c r="E27" s="53">
        <f>E28</f>
        <v>655</v>
      </c>
    </row>
    <row r="28" spans="1:5" ht="18.75">
      <c r="A28" s="11" t="s">
        <v>197</v>
      </c>
      <c r="B28" s="9" t="s">
        <v>4</v>
      </c>
      <c r="C28" s="9" t="s">
        <v>339</v>
      </c>
      <c r="D28" s="9" t="s">
        <v>147</v>
      </c>
      <c r="E28" s="53">
        <v>655</v>
      </c>
    </row>
    <row r="29" spans="1:5" ht="18.75">
      <c r="A29" s="13" t="s">
        <v>24</v>
      </c>
      <c r="B29" s="15" t="s">
        <v>21</v>
      </c>
      <c r="C29" s="15"/>
      <c r="D29" s="15"/>
      <c r="E29" s="52">
        <f>E30+E35</f>
        <v>44900</v>
      </c>
    </row>
    <row r="30" spans="1:5" ht="18.75">
      <c r="A30" s="13" t="s">
        <v>294</v>
      </c>
      <c r="B30" s="15" t="s">
        <v>295</v>
      </c>
      <c r="C30" s="15"/>
      <c r="D30" s="15"/>
      <c r="E30" s="52">
        <f>E31</f>
        <v>33900</v>
      </c>
    </row>
    <row r="31" spans="1:5" ht="18.75">
      <c r="A31" s="11" t="s">
        <v>298</v>
      </c>
      <c r="B31" s="9" t="s">
        <v>295</v>
      </c>
      <c r="C31" s="9" t="s">
        <v>296</v>
      </c>
      <c r="D31" s="9"/>
      <c r="E31" s="53">
        <f>E34</f>
        <v>33900</v>
      </c>
    </row>
    <row r="32" spans="1:5" ht="37.5">
      <c r="A32" s="11" t="s">
        <v>299</v>
      </c>
      <c r="B32" s="9" t="s">
        <v>295</v>
      </c>
      <c r="C32" s="9" t="s">
        <v>297</v>
      </c>
      <c r="D32" s="9"/>
      <c r="E32" s="53">
        <f>E34</f>
        <v>33900</v>
      </c>
    </row>
    <row r="33" spans="1:5" ht="18.75">
      <c r="A33" s="11" t="s">
        <v>300</v>
      </c>
      <c r="B33" s="9" t="s">
        <v>295</v>
      </c>
      <c r="C33" s="9" t="s">
        <v>297</v>
      </c>
      <c r="D33" s="9" t="s">
        <v>214</v>
      </c>
      <c r="E33" s="53">
        <f>E34</f>
        <v>33900</v>
      </c>
    </row>
    <row r="34" spans="1:5" ht="56.25">
      <c r="A34" s="11" t="s">
        <v>231</v>
      </c>
      <c r="B34" s="9" t="s">
        <v>295</v>
      </c>
      <c r="C34" s="9" t="s">
        <v>297</v>
      </c>
      <c r="D34" s="9" t="s">
        <v>215</v>
      </c>
      <c r="E34" s="53">
        <v>33900</v>
      </c>
    </row>
    <row r="35" spans="1:5" ht="18.75">
      <c r="A35" s="13" t="s">
        <v>246</v>
      </c>
      <c r="B35" s="15" t="s">
        <v>52</v>
      </c>
      <c r="C35" s="15"/>
      <c r="D35" s="15"/>
      <c r="E35" s="52">
        <f>E44</f>
        <v>11000</v>
      </c>
    </row>
    <row r="36" spans="1:5" ht="37.5">
      <c r="A36" s="11" t="s">
        <v>287</v>
      </c>
      <c r="B36" s="9" t="s">
        <v>52</v>
      </c>
      <c r="C36" s="9" t="s">
        <v>288</v>
      </c>
      <c r="D36" s="15"/>
      <c r="E36" s="53">
        <v>11000</v>
      </c>
    </row>
    <row r="37" spans="1:5" ht="18.75">
      <c r="A37" s="11" t="s">
        <v>247</v>
      </c>
      <c r="B37" s="9" t="s">
        <v>52</v>
      </c>
      <c r="C37" s="9" t="s">
        <v>248</v>
      </c>
      <c r="D37" s="9"/>
      <c r="E37" s="53">
        <v>11000</v>
      </c>
    </row>
    <row r="38" spans="1:5" ht="38.25" customHeight="1">
      <c r="A38" s="11" t="s">
        <v>249</v>
      </c>
      <c r="B38" s="9" t="s">
        <v>52</v>
      </c>
      <c r="C38" s="9" t="s">
        <v>250</v>
      </c>
      <c r="D38" s="9"/>
      <c r="E38" s="53">
        <v>11000</v>
      </c>
    </row>
    <row r="39" spans="1:5" ht="18.75">
      <c r="A39" s="11" t="s">
        <v>234</v>
      </c>
      <c r="B39" s="9" t="s">
        <v>52</v>
      </c>
      <c r="C39" s="9" t="s">
        <v>250</v>
      </c>
      <c r="D39" s="9" t="s">
        <v>157</v>
      </c>
      <c r="E39" s="53">
        <v>11000</v>
      </c>
    </row>
    <row r="40" spans="1:5" ht="56.25">
      <c r="A40" s="11" t="s">
        <v>251</v>
      </c>
      <c r="B40" s="9" t="s">
        <v>52</v>
      </c>
      <c r="C40" s="9" t="s">
        <v>250</v>
      </c>
      <c r="D40" s="9" t="s">
        <v>169</v>
      </c>
      <c r="E40" s="53">
        <v>11000</v>
      </c>
    </row>
    <row r="41" spans="1:5" ht="18.75">
      <c r="A41" s="11" t="s">
        <v>289</v>
      </c>
      <c r="B41" s="9" t="s">
        <v>52</v>
      </c>
      <c r="C41" s="9" t="s">
        <v>290</v>
      </c>
      <c r="D41" s="9"/>
      <c r="E41" s="53">
        <v>11000</v>
      </c>
    </row>
    <row r="42" spans="1:5" ht="18.75">
      <c r="A42" s="11" t="s">
        <v>291</v>
      </c>
      <c r="B42" s="9" t="s">
        <v>52</v>
      </c>
      <c r="C42" s="9" t="s">
        <v>292</v>
      </c>
      <c r="D42" s="9"/>
      <c r="E42" s="53">
        <v>11000</v>
      </c>
    </row>
    <row r="43" spans="1:5" ht="37.5">
      <c r="A43" s="11" t="s">
        <v>293</v>
      </c>
      <c r="B43" s="9" t="s">
        <v>52</v>
      </c>
      <c r="C43" s="9" t="s">
        <v>292</v>
      </c>
      <c r="D43" s="9" t="s">
        <v>150</v>
      </c>
      <c r="E43" s="53">
        <v>11000</v>
      </c>
    </row>
    <row r="44" spans="1:5" ht="37.5">
      <c r="A44" s="11" t="s">
        <v>274</v>
      </c>
      <c r="B44" s="9" t="s">
        <v>52</v>
      </c>
      <c r="C44" s="9" t="s">
        <v>292</v>
      </c>
      <c r="D44" s="9" t="s">
        <v>154</v>
      </c>
      <c r="E44" s="53">
        <v>11000</v>
      </c>
    </row>
    <row r="45" spans="1:5" s="49" customFormat="1" ht="18.75">
      <c r="A45" s="47" t="s">
        <v>313</v>
      </c>
      <c r="B45" s="48" t="s">
        <v>314</v>
      </c>
      <c r="C45" s="48"/>
      <c r="D45" s="48"/>
      <c r="E45" s="55">
        <f>E48+E52</f>
        <v>52577</v>
      </c>
    </row>
    <row r="46" spans="1:5" s="49" customFormat="1" ht="18.75">
      <c r="A46" s="50" t="s">
        <v>315</v>
      </c>
      <c r="B46" s="51" t="s">
        <v>316</v>
      </c>
      <c r="C46" s="51"/>
      <c r="D46" s="51"/>
      <c r="E46" s="56">
        <f>E48</f>
        <v>24572</v>
      </c>
    </row>
    <row r="47" spans="1:5" s="49" customFormat="1" ht="18.75">
      <c r="A47" s="50" t="s">
        <v>318</v>
      </c>
      <c r="B47" s="51" t="s">
        <v>316</v>
      </c>
      <c r="C47" s="51" t="s">
        <v>317</v>
      </c>
      <c r="D47" s="51"/>
      <c r="E47" s="56">
        <f>E48</f>
        <v>24572</v>
      </c>
    </row>
    <row r="48" spans="1:5" s="49" customFormat="1" ht="39.75" customHeight="1">
      <c r="A48" s="50" t="s">
        <v>320</v>
      </c>
      <c r="B48" s="51" t="s">
        <v>316</v>
      </c>
      <c r="C48" s="51" t="s">
        <v>317</v>
      </c>
      <c r="D48" s="51" t="s">
        <v>319</v>
      </c>
      <c r="E48" s="56">
        <v>24572</v>
      </c>
    </row>
    <row r="49" spans="1:5" s="49" customFormat="1" ht="111.75" customHeight="1">
      <c r="A49" s="50" t="s">
        <v>349</v>
      </c>
      <c r="B49" s="51" t="s">
        <v>316</v>
      </c>
      <c r="C49" s="51" t="s">
        <v>350</v>
      </c>
      <c r="D49" s="51" t="s">
        <v>351</v>
      </c>
      <c r="E49" s="56">
        <v>25960</v>
      </c>
    </row>
    <row r="50" spans="1:5" s="49" customFormat="1" ht="66" customHeight="1">
      <c r="A50" s="50" t="s">
        <v>352</v>
      </c>
      <c r="B50" s="51" t="s">
        <v>316</v>
      </c>
      <c r="C50" s="51" t="s">
        <v>353</v>
      </c>
      <c r="D50" s="51" t="s">
        <v>351</v>
      </c>
      <c r="E50" s="56">
        <v>5228</v>
      </c>
    </row>
    <row r="51" spans="1:5" s="49" customFormat="1" ht="81" customHeight="1">
      <c r="A51" s="50" t="s">
        <v>354</v>
      </c>
      <c r="B51" s="51" t="s">
        <v>316</v>
      </c>
      <c r="C51" s="51" t="s">
        <v>355</v>
      </c>
      <c r="D51" s="51" t="s">
        <v>169</v>
      </c>
      <c r="E51" s="56">
        <v>6802</v>
      </c>
    </row>
    <row r="52" spans="1:5" ht="18.75">
      <c r="A52" s="13" t="s">
        <v>341</v>
      </c>
      <c r="B52" s="15" t="s">
        <v>342</v>
      </c>
      <c r="C52" s="15"/>
      <c r="D52" s="15"/>
      <c r="E52" s="52">
        <v>28005</v>
      </c>
    </row>
    <row r="53" spans="1:5" ht="18.75">
      <c r="A53" s="11" t="s">
        <v>149</v>
      </c>
      <c r="B53" s="9" t="s">
        <v>342</v>
      </c>
      <c r="C53" s="9" t="s">
        <v>343</v>
      </c>
      <c r="D53" s="9" t="s">
        <v>150</v>
      </c>
      <c r="E53" s="52">
        <v>28005</v>
      </c>
    </row>
    <row r="54" spans="1:5" ht="18.75">
      <c r="A54" s="11" t="s">
        <v>151</v>
      </c>
      <c r="B54" s="9" t="s">
        <v>342</v>
      </c>
      <c r="C54" s="9" t="s">
        <v>343</v>
      </c>
      <c r="D54" s="9" t="s">
        <v>152</v>
      </c>
      <c r="E54" s="52">
        <v>28005</v>
      </c>
    </row>
    <row r="55" spans="1:5" ht="18.75">
      <c r="A55" s="11" t="s">
        <v>153</v>
      </c>
      <c r="B55" s="9" t="s">
        <v>342</v>
      </c>
      <c r="C55" s="9" t="s">
        <v>343</v>
      </c>
      <c r="D55" s="9" t="s">
        <v>154</v>
      </c>
      <c r="E55" s="52">
        <v>28005</v>
      </c>
    </row>
    <row r="56" spans="1:5" ht="18.75">
      <c r="A56" s="13" t="s">
        <v>344</v>
      </c>
      <c r="B56" s="15" t="s">
        <v>345</v>
      </c>
      <c r="C56" s="15"/>
      <c r="D56" s="15"/>
      <c r="E56" s="52">
        <v>23000</v>
      </c>
    </row>
    <row r="57" spans="1:5" ht="56.25">
      <c r="A57" s="11" t="s">
        <v>167</v>
      </c>
      <c r="B57" s="9" t="s">
        <v>345</v>
      </c>
      <c r="C57" s="9" t="s">
        <v>346</v>
      </c>
      <c r="D57" s="9" t="s">
        <v>164</v>
      </c>
      <c r="E57" s="52">
        <v>23000</v>
      </c>
    </row>
    <row r="58" spans="1:5" ht="18.75">
      <c r="A58" s="11" t="s">
        <v>168</v>
      </c>
      <c r="B58" s="9" t="s">
        <v>345</v>
      </c>
      <c r="C58" s="9" t="s">
        <v>346</v>
      </c>
      <c r="D58" s="9" t="s">
        <v>165</v>
      </c>
      <c r="E58" s="52">
        <f>E59</f>
        <v>12867</v>
      </c>
    </row>
    <row r="59" spans="1:5" ht="56.25">
      <c r="A59" s="11" t="s">
        <v>163</v>
      </c>
      <c r="B59" s="9" t="s">
        <v>345</v>
      </c>
      <c r="C59" s="9" t="s">
        <v>346</v>
      </c>
      <c r="D59" s="9" t="s">
        <v>166</v>
      </c>
      <c r="E59" s="52">
        <v>12867</v>
      </c>
    </row>
    <row r="60" spans="1:5" ht="18.75">
      <c r="A60" s="11" t="s">
        <v>172</v>
      </c>
      <c r="B60" s="9" t="s">
        <v>345</v>
      </c>
      <c r="C60" s="9" t="s">
        <v>346</v>
      </c>
      <c r="D60" s="9" t="s">
        <v>173</v>
      </c>
      <c r="E60" s="52">
        <f>E61</f>
        <v>10133</v>
      </c>
    </row>
    <row r="61" spans="1:5" ht="56.25">
      <c r="A61" s="11" t="s">
        <v>201</v>
      </c>
      <c r="B61" s="9" t="s">
        <v>345</v>
      </c>
      <c r="C61" s="9" t="s">
        <v>346</v>
      </c>
      <c r="D61" s="9" t="s">
        <v>174</v>
      </c>
      <c r="E61" s="52">
        <v>10133</v>
      </c>
    </row>
    <row r="62" spans="1:5" ht="18.75">
      <c r="A62" s="13" t="s">
        <v>79</v>
      </c>
      <c r="B62" s="15" t="s">
        <v>112</v>
      </c>
      <c r="C62" s="15"/>
      <c r="D62" s="15"/>
      <c r="E62" s="52">
        <v>12000</v>
      </c>
    </row>
    <row r="63" spans="1:6" ht="18.75">
      <c r="A63" s="11" t="s">
        <v>99</v>
      </c>
      <c r="B63" s="9" t="s">
        <v>113</v>
      </c>
      <c r="C63" s="9" t="s">
        <v>72</v>
      </c>
      <c r="D63" s="9" t="s">
        <v>58</v>
      </c>
      <c r="E63" s="53">
        <v>12000</v>
      </c>
      <c r="F63" s="20"/>
    </row>
    <row r="64" spans="1:6" ht="18.75">
      <c r="A64" s="11" t="s">
        <v>99</v>
      </c>
      <c r="B64" s="9" t="s">
        <v>238</v>
      </c>
      <c r="C64" s="9" t="s">
        <v>240</v>
      </c>
      <c r="D64" s="9" t="s">
        <v>58</v>
      </c>
      <c r="E64" s="53">
        <v>12000</v>
      </c>
      <c r="F64" s="29"/>
    </row>
  </sheetData>
  <sheetProtection/>
  <mergeCells count="3">
    <mergeCell ref="A4:E4"/>
    <mergeCell ref="D5:E5"/>
    <mergeCell ref="C1:E2"/>
  </mergeCells>
  <printOptions/>
  <pageMargins left="0.75" right="0.75" top="1" bottom="1" header="0.5" footer="0.5"/>
  <pageSetup horizontalDpi="600" verticalDpi="600" orientation="portrait" paperSize="9" scale="59" r:id="rId1"/>
  <rowBreaks count="1" manualBreakCount="1">
    <brk id="3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284"/>
  <sheetViews>
    <sheetView view="pageBreakPreview" zoomScale="70" zoomScaleNormal="75" zoomScaleSheetLayoutView="70" zoomScalePageLayoutView="0" workbookViewId="0" topLeftCell="A1">
      <selection activeCell="A4" sqref="A4:F4"/>
    </sheetView>
  </sheetViews>
  <sheetFormatPr defaultColWidth="9.00390625" defaultRowHeight="12.75"/>
  <cols>
    <col min="1" max="1" width="82.125" style="2" customWidth="1"/>
    <col min="2" max="2" width="9.625" style="3" customWidth="1"/>
    <col min="3" max="3" width="13.75390625" style="3" customWidth="1"/>
    <col min="4" max="4" width="8.75390625" style="3" customWidth="1"/>
    <col min="5" max="5" width="19.00390625" style="1" customWidth="1"/>
    <col min="6" max="6" width="16.375" style="1" customWidth="1"/>
    <col min="7" max="7" width="13.125" style="1" bestFit="1" customWidth="1"/>
    <col min="8" max="16384" width="9.125" style="1" customWidth="1"/>
  </cols>
  <sheetData>
    <row r="2" spans="1:6" ht="136.5" customHeight="1">
      <c r="A2" s="5"/>
      <c r="B2" s="33"/>
      <c r="C2" s="74" t="s">
        <v>334</v>
      </c>
      <c r="D2" s="74"/>
      <c r="E2" s="74"/>
      <c r="F2" s="74"/>
    </row>
    <row r="3" spans="1:6" ht="18.75">
      <c r="A3" s="5"/>
      <c r="B3" s="6"/>
      <c r="C3" s="6"/>
      <c r="D3" s="6"/>
      <c r="E3" s="7"/>
      <c r="F3" s="7"/>
    </row>
    <row r="4" spans="1:6" ht="62.25" customHeight="1">
      <c r="A4" s="68" t="s">
        <v>311</v>
      </c>
      <c r="B4" s="68"/>
      <c r="C4" s="68"/>
      <c r="D4" s="68"/>
      <c r="E4" s="68"/>
      <c r="F4" s="68"/>
    </row>
    <row r="5" spans="1:6" ht="18.75">
      <c r="A5" s="5"/>
      <c r="B5" s="7"/>
      <c r="C5" s="7"/>
      <c r="D5" s="69" t="s">
        <v>42</v>
      </c>
      <c r="E5" s="79"/>
      <c r="F5" s="7"/>
    </row>
    <row r="6" spans="1:6" s="4" customFormat="1" ht="18.75">
      <c r="A6" s="71" t="s">
        <v>31</v>
      </c>
      <c r="B6" s="75" t="s">
        <v>35</v>
      </c>
      <c r="C6" s="77" t="s">
        <v>198</v>
      </c>
      <c r="D6" s="77" t="s">
        <v>36</v>
      </c>
      <c r="E6" s="73" t="s">
        <v>37</v>
      </c>
      <c r="F6" s="73"/>
    </row>
    <row r="7" spans="1:6" s="4" customFormat="1" ht="18.75">
      <c r="A7" s="72"/>
      <c r="B7" s="76"/>
      <c r="C7" s="78"/>
      <c r="D7" s="78"/>
      <c r="E7" s="10">
        <v>2015</v>
      </c>
      <c r="F7" s="10">
        <v>2016</v>
      </c>
    </row>
    <row r="8" spans="1:6" s="4" customFormat="1" ht="18.75">
      <c r="A8" s="8">
        <v>1</v>
      </c>
      <c r="B8" s="9" t="s">
        <v>32</v>
      </c>
      <c r="C8" s="9" t="s">
        <v>33</v>
      </c>
      <c r="D8" s="9" t="s">
        <v>34</v>
      </c>
      <c r="E8" s="10">
        <v>5</v>
      </c>
      <c r="F8" s="37">
        <v>6</v>
      </c>
    </row>
    <row r="9" spans="1:6" s="4" customFormat="1" ht="18.75">
      <c r="A9" s="14" t="s">
        <v>44</v>
      </c>
      <c r="B9" s="15"/>
      <c r="C9" s="15"/>
      <c r="D9" s="15"/>
      <c r="E9" s="22">
        <f>E10+E66+E72+E79+E115+E193+E249+E256+E268+E111+E282</f>
        <v>1153954.5</v>
      </c>
      <c r="F9" s="22">
        <f>F10+F66+F72+F79+F115+F193+F249+F256+F268+F111+F282</f>
        <v>1170669.9999999998</v>
      </c>
    </row>
    <row r="10" spans="1:6" ht="18.75">
      <c r="A10" s="13" t="s">
        <v>195</v>
      </c>
      <c r="B10" s="15" t="s">
        <v>3</v>
      </c>
      <c r="C10" s="15"/>
      <c r="D10" s="15"/>
      <c r="E10" s="26">
        <f>E11+E17+E62+E40+E65</f>
        <v>62863</v>
      </c>
      <c r="F10" s="26">
        <f>F11+F17+F62+F40+F65</f>
        <v>62898.5</v>
      </c>
    </row>
    <row r="11" spans="1:7" ht="56.25">
      <c r="A11" s="11" t="s">
        <v>199</v>
      </c>
      <c r="B11" s="9" t="s">
        <v>67</v>
      </c>
      <c r="C11" s="9"/>
      <c r="D11" s="9"/>
      <c r="E11" s="19">
        <f>E16</f>
        <v>1900</v>
      </c>
      <c r="F11" s="19">
        <f>F16</f>
        <v>1900</v>
      </c>
      <c r="G11" s="34"/>
    </row>
    <row r="12" spans="1:6" ht="56.25">
      <c r="A12" s="11" t="s">
        <v>48</v>
      </c>
      <c r="B12" s="9" t="s">
        <v>67</v>
      </c>
      <c r="C12" s="9" t="s">
        <v>49</v>
      </c>
      <c r="D12" s="9"/>
      <c r="E12" s="19">
        <f>E16</f>
        <v>1900</v>
      </c>
      <c r="F12" s="19">
        <f>F16</f>
        <v>1900</v>
      </c>
    </row>
    <row r="13" spans="1:6" ht="18.75">
      <c r="A13" s="11" t="s">
        <v>5</v>
      </c>
      <c r="B13" s="9" t="s">
        <v>67</v>
      </c>
      <c r="C13" s="9" t="s">
        <v>50</v>
      </c>
      <c r="D13" s="9"/>
      <c r="E13" s="19">
        <f>E16</f>
        <v>1900</v>
      </c>
      <c r="F13" s="19">
        <f>F16</f>
        <v>1900</v>
      </c>
    </row>
    <row r="14" spans="1:6" ht="75">
      <c r="A14" s="11" t="s">
        <v>196</v>
      </c>
      <c r="B14" s="9" t="s">
        <v>67</v>
      </c>
      <c r="C14" s="9" t="s">
        <v>50</v>
      </c>
      <c r="D14" s="9" t="s">
        <v>144</v>
      </c>
      <c r="E14" s="19">
        <f>E16</f>
        <v>1900</v>
      </c>
      <c r="F14" s="19">
        <f>F16</f>
        <v>1900</v>
      </c>
    </row>
    <row r="15" spans="1:6" ht="18.75">
      <c r="A15" s="11" t="s">
        <v>145</v>
      </c>
      <c r="B15" s="9" t="s">
        <v>67</v>
      </c>
      <c r="C15" s="9" t="s">
        <v>50</v>
      </c>
      <c r="D15" s="9" t="s">
        <v>146</v>
      </c>
      <c r="E15" s="19">
        <f>E16</f>
        <v>1900</v>
      </c>
      <c r="F15" s="19">
        <f>F16</f>
        <v>1900</v>
      </c>
    </row>
    <row r="16" spans="1:6" ht="18.75">
      <c r="A16" s="11" t="s">
        <v>197</v>
      </c>
      <c r="B16" s="9" t="s">
        <v>67</v>
      </c>
      <c r="C16" s="9" t="s">
        <v>50</v>
      </c>
      <c r="D16" s="9" t="s">
        <v>147</v>
      </c>
      <c r="E16" s="19">
        <v>1900</v>
      </c>
      <c r="F16" s="19">
        <v>1900</v>
      </c>
    </row>
    <row r="17" spans="1:6" ht="56.25">
      <c r="A17" s="11" t="s">
        <v>47</v>
      </c>
      <c r="B17" s="9" t="s">
        <v>4</v>
      </c>
      <c r="C17" s="9"/>
      <c r="D17" s="9"/>
      <c r="E17" s="23">
        <f>E18+E38</f>
        <v>55100</v>
      </c>
      <c r="F17" s="23">
        <f>F18+F38</f>
        <v>55100</v>
      </c>
    </row>
    <row r="18" spans="1:6" ht="56.25">
      <c r="A18" s="11" t="s">
        <v>48</v>
      </c>
      <c r="B18" s="9" t="s">
        <v>4</v>
      </c>
      <c r="C18" s="9" t="s">
        <v>49</v>
      </c>
      <c r="D18" s="9"/>
      <c r="E18" s="19">
        <f>E19+E26+E30</f>
        <v>51761.7</v>
      </c>
      <c r="F18" s="19">
        <f>F19+F26+F30</f>
        <v>51761.7</v>
      </c>
    </row>
    <row r="19" spans="1:6" ht="18.75">
      <c r="A19" s="11" t="s">
        <v>5</v>
      </c>
      <c r="B19" s="9" t="s">
        <v>4</v>
      </c>
      <c r="C19" s="9" t="s">
        <v>50</v>
      </c>
      <c r="D19" s="9"/>
      <c r="E19" s="19">
        <f>E22+E25</f>
        <v>39391.3</v>
      </c>
      <c r="F19" s="19">
        <f>F22+F25</f>
        <v>39391.3</v>
      </c>
    </row>
    <row r="20" spans="1:6" ht="75">
      <c r="A20" s="11" t="s">
        <v>200</v>
      </c>
      <c r="B20" s="9" t="s">
        <v>4</v>
      </c>
      <c r="C20" s="9" t="s">
        <v>50</v>
      </c>
      <c r="D20" s="9" t="s">
        <v>144</v>
      </c>
      <c r="E20" s="23">
        <f>E22</f>
        <v>27823.8</v>
      </c>
      <c r="F20" s="23">
        <f>F22</f>
        <v>27823.8</v>
      </c>
    </row>
    <row r="21" spans="1:6" ht="18.75">
      <c r="A21" s="11" t="s">
        <v>145</v>
      </c>
      <c r="B21" s="9" t="s">
        <v>4</v>
      </c>
      <c r="C21" s="9" t="s">
        <v>50</v>
      </c>
      <c r="D21" s="9" t="s">
        <v>146</v>
      </c>
      <c r="E21" s="23">
        <f>E22</f>
        <v>27823.8</v>
      </c>
      <c r="F21" s="23">
        <f>F22</f>
        <v>27823.8</v>
      </c>
    </row>
    <row r="22" spans="1:6" ht="18.75">
      <c r="A22" s="11" t="s">
        <v>197</v>
      </c>
      <c r="B22" s="9" t="s">
        <v>4</v>
      </c>
      <c r="C22" s="9" t="s">
        <v>50</v>
      </c>
      <c r="D22" s="9" t="s">
        <v>147</v>
      </c>
      <c r="E22" s="23">
        <v>27823.8</v>
      </c>
      <c r="F22" s="23">
        <v>27823.8</v>
      </c>
    </row>
    <row r="23" spans="1:6" ht="18.75">
      <c r="A23" s="11" t="s">
        <v>149</v>
      </c>
      <c r="B23" s="9" t="s">
        <v>4</v>
      </c>
      <c r="C23" s="9" t="s">
        <v>50</v>
      </c>
      <c r="D23" s="9" t="s">
        <v>150</v>
      </c>
      <c r="E23" s="23">
        <f>E25</f>
        <v>11567.5</v>
      </c>
      <c r="F23" s="23">
        <f>F25</f>
        <v>11567.5</v>
      </c>
    </row>
    <row r="24" spans="1:6" ht="18.75">
      <c r="A24" s="11" t="s">
        <v>151</v>
      </c>
      <c r="B24" s="9" t="s">
        <v>4</v>
      </c>
      <c r="C24" s="9" t="s">
        <v>50</v>
      </c>
      <c r="D24" s="9" t="s">
        <v>152</v>
      </c>
      <c r="E24" s="23">
        <f>E25</f>
        <v>11567.5</v>
      </c>
      <c r="F24" s="23">
        <f>F25</f>
        <v>11567.5</v>
      </c>
    </row>
    <row r="25" spans="1:6" ht="17.25" customHeight="1">
      <c r="A25" s="11" t="s">
        <v>153</v>
      </c>
      <c r="B25" s="9" t="s">
        <v>4</v>
      </c>
      <c r="C25" s="9" t="s">
        <v>50</v>
      </c>
      <c r="D25" s="9" t="s">
        <v>154</v>
      </c>
      <c r="E25" s="23">
        <v>11567.5</v>
      </c>
      <c r="F25" s="23">
        <v>11567.5</v>
      </c>
    </row>
    <row r="26" spans="1:6" ht="37.5">
      <c r="A26" s="17" t="s">
        <v>286</v>
      </c>
      <c r="B26" s="9" t="s">
        <v>4</v>
      </c>
      <c r="C26" s="9" t="s">
        <v>68</v>
      </c>
      <c r="D26" s="9"/>
      <c r="E26" s="19">
        <f aca="true" t="shared" si="0" ref="E26:F28">E27</f>
        <v>1916.7</v>
      </c>
      <c r="F26" s="19">
        <f t="shared" si="0"/>
        <v>1916.7</v>
      </c>
    </row>
    <row r="27" spans="1:6" ht="75">
      <c r="A27" s="11" t="s">
        <v>200</v>
      </c>
      <c r="B27" s="9" t="s">
        <v>4</v>
      </c>
      <c r="C27" s="9" t="s">
        <v>68</v>
      </c>
      <c r="D27" s="9" t="s">
        <v>144</v>
      </c>
      <c r="E27" s="19">
        <f t="shared" si="0"/>
        <v>1916.7</v>
      </c>
      <c r="F27" s="19">
        <f t="shared" si="0"/>
        <v>1916.7</v>
      </c>
    </row>
    <row r="28" spans="1:6" ht="18.75">
      <c r="A28" s="11" t="s">
        <v>145</v>
      </c>
      <c r="B28" s="9" t="s">
        <v>4</v>
      </c>
      <c r="C28" s="9" t="s">
        <v>68</v>
      </c>
      <c r="D28" s="9" t="s">
        <v>146</v>
      </c>
      <c r="E28" s="19">
        <f t="shared" si="0"/>
        <v>1916.7</v>
      </c>
      <c r="F28" s="19">
        <f t="shared" si="0"/>
        <v>1916.7</v>
      </c>
    </row>
    <row r="29" spans="1:6" ht="18.75">
      <c r="A29" s="11" t="s">
        <v>197</v>
      </c>
      <c r="B29" s="9" t="s">
        <v>4</v>
      </c>
      <c r="C29" s="9" t="s">
        <v>68</v>
      </c>
      <c r="D29" s="9" t="s">
        <v>147</v>
      </c>
      <c r="E29" s="19">
        <v>1916.7</v>
      </c>
      <c r="F29" s="19">
        <v>1916.7</v>
      </c>
    </row>
    <row r="30" spans="1:6" ht="18.75">
      <c r="A30" s="11" t="s">
        <v>304</v>
      </c>
      <c r="B30" s="9" t="s">
        <v>4</v>
      </c>
      <c r="C30" s="9" t="s">
        <v>303</v>
      </c>
      <c r="D30" s="9"/>
      <c r="E30" s="19">
        <f>E33+E34</f>
        <v>10453.7</v>
      </c>
      <c r="F30" s="19">
        <f>F33+F34</f>
        <v>10453.7</v>
      </c>
    </row>
    <row r="31" spans="1:6" ht="75">
      <c r="A31" s="11" t="s">
        <v>200</v>
      </c>
      <c r="B31" s="9" t="s">
        <v>4</v>
      </c>
      <c r="C31" s="9" t="s">
        <v>303</v>
      </c>
      <c r="D31" s="9" t="s">
        <v>144</v>
      </c>
      <c r="E31" s="19">
        <f>E33</f>
        <v>8888.9</v>
      </c>
      <c r="F31" s="19">
        <f>F33</f>
        <v>8888.9</v>
      </c>
    </row>
    <row r="32" spans="1:6" ht="18.75">
      <c r="A32" s="11" t="s">
        <v>145</v>
      </c>
      <c r="B32" s="9" t="s">
        <v>4</v>
      </c>
      <c r="C32" s="9" t="s">
        <v>303</v>
      </c>
      <c r="D32" s="9" t="s">
        <v>146</v>
      </c>
      <c r="E32" s="19">
        <f>E33</f>
        <v>8888.9</v>
      </c>
      <c r="F32" s="19">
        <f>F33</f>
        <v>8888.9</v>
      </c>
    </row>
    <row r="33" spans="1:6" ht="18.75">
      <c r="A33" s="11" t="s">
        <v>197</v>
      </c>
      <c r="B33" s="9" t="s">
        <v>4</v>
      </c>
      <c r="C33" s="9" t="s">
        <v>303</v>
      </c>
      <c r="D33" s="9" t="s">
        <v>147</v>
      </c>
      <c r="E33" s="19">
        <v>8888.9</v>
      </c>
      <c r="F33" s="19">
        <v>8888.9</v>
      </c>
    </row>
    <row r="34" spans="1:6" ht="18.75">
      <c r="A34" s="11" t="s">
        <v>149</v>
      </c>
      <c r="B34" s="9" t="s">
        <v>4</v>
      </c>
      <c r="C34" s="9" t="s">
        <v>303</v>
      </c>
      <c r="D34" s="9" t="s">
        <v>150</v>
      </c>
      <c r="E34" s="19">
        <f>E35</f>
        <v>1564.8000000000002</v>
      </c>
      <c r="F34" s="19">
        <f>F35</f>
        <v>1564.8000000000002</v>
      </c>
    </row>
    <row r="35" spans="1:6" ht="18.75">
      <c r="A35" s="11" t="s">
        <v>151</v>
      </c>
      <c r="B35" s="9" t="s">
        <v>4</v>
      </c>
      <c r="C35" s="9" t="s">
        <v>303</v>
      </c>
      <c r="D35" s="9" t="s">
        <v>152</v>
      </c>
      <c r="E35" s="19">
        <f>E37+E36</f>
        <v>1564.8000000000002</v>
      </c>
      <c r="F35" s="19">
        <f>F37+F36</f>
        <v>1564.8000000000002</v>
      </c>
    </row>
    <row r="36" spans="1:6" ht="37.5">
      <c r="A36" s="11" t="s">
        <v>306</v>
      </c>
      <c r="B36" s="9" t="s">
        <v>4</v>
      </c>
      <c r="C36" s="9" t="s">
        <v>303</v>
      </c>
      <c r="D36" s="9" t="s">
        <v>305</v>
      </c>
      <c r="E36" s="19">
        <v>280.1</v>
      </c>
      <c r="F36" s="19">
        <v>280.1</v>
      </c>
    </row>
    <row r="37" spans="1:6" ht="20.25" customHeight="1">
      <c r="A37" s="11" t="s">
        <v>153</v>
      </c>
      <c r="B37" s="9" t="s">
        <v>4</v>
      </c>
      <c r="C37" s="9" t="s">
        <v>303</v>
      </c>
      <c r="D37" s="9" t="s">
        <v>154</v>
      </c>
      <c r="E37" s="19">
        <v>1284.7</v>
      </c>
      <c r="F37" s="19">
        <v>1284.7</v>
      </c>
    </row>
    <row r="38" spans="1:6" ht="18.75">
      <c r="A38" s="11" t="s">
        <v>99</v>
      </c>
      <c r="B38" s="9" t="s">
        <v>4</v>
      </c>
      <c r="C38" s="21" t="s">
        <v>116</v>
      </c>
      <c r="D38" s="9"/>
      <c r="E38" s="19">
        <v>3338.3</v>
      </c>
      <c r="F38" s="19">
        <v>3338.3</v>
      </c>
    </row>
    <row r="39" spans="1:6" ht="93.75">
      <c r="A39" s="12" t="s">
        <v>158</v>
      </c>
      <c r="B39" s="9" t="s">
        <v>6</v>
      </c>
      <c r="C39" s="21" t="s">
        <v>117</v>
      </c>
      <c r="D39" s="9"/>
      <c r="E39" s="19">
        <v>5151.5</v>
      </c>
      <c r="F39" s="19">
        <v>5151.5</v>
      </c>
    </row>
    <row r="40" spans="1:6" ht="18.75">
      <c r="A40" s="12" t="s">
        <v>321</v>
      </c>
      <c r="B40" s="9" t="s">
        <v>6</v>
      </c>
      <c r="C40" s="21"/>
      <c r="D40" s="9"/>
      <c r="E40" s="19">
        <f>E41+E48+E55</f>
        <v>5151.5</v>
      </c>
      <c r="F40" s="19">
        <f>F41+F48+F55</f>
        <v>5151.5</v>
      </c>
    </row>
    <row r="41" spans="1:6" ht="37.5">
      <c r="A41" s="11" t="s">
        <v>118</v>
      </c>
      <c r="B41" s="9" t="s">
        <v>6</v>
      </c>
      <c r="C41" s="21" t="s">
        <v>308</v>
      </c>
      <c r="D41" s="9"/>
      <c r="E41" s="19">
        <f>E44+E45</f>
        <v>760.9</v>
      </c>
      <c r="F41" s="19">
        <f>F44+F45</f>
        <v>760.9</v>
      </c>
    </row>
    <row r="42" spans="1:6" ht="56.25">
      <c r="A42" s="17" t="s">
        <v>243</v>
      </c>
      <c r="B42" s="9" t="s">
        <v>6</v>
      </c>
      <c r="C42" s="21" t="s">
        <v>308</v>
      </c>
      <c r="D42" s="9" t="s">
        <v>144</v>
      </c>
      <c r="E42" s="19">
        <f>E43</f>
        <v>734.9</v>
      </c>
      <c r="F42" s="19">
        <f>F43</f>
        <v>734.9</v>
      </c>
    </row>
    <row r="43" spans="1:6" ht="37.5">
      <c r="A43" s="11" t="s">
        <v>244</v>
      </c>
      <c r="B43" s="9" t="s">
        <v>6</v>
      </c>
      <c r="C43" s="21" t="s">
        <v>308</v>
      </c>
      <c r="D43" s="9" t="s">
        <v>146</v>
      </c>
      <c r="E43" s="19">
        <f>E44</f>
        <v>734.9</v>
      </c>
      <c r="F43" s="19">
        <f>F44</f>
        <v>734.9</v>
      </c>
    </row>
    <row r="44" spans="1:6" ht="18.75">
      <c r="A44" s="11" t="s">
        <v>197</v>
      </c>
      <c r="B44" s="9" t="s">
        <v>6</v>
      </c>
      <c r="C44" s="21" t="s">
        <v>308</v>
      </c>
      <c r="D44" s="9" t="s">
        <v>147</v>
      </c>
      <c r="E44" s="19">
        <v>734.9</v>
      </c>
      <c r="F44" s="19">
        <v>734.9</v>
      </c>
    </row>
    <row r="45" spans="1:6" ht="18.75">
      <c r="A45" s="11" t="s">
        <v>149</v>
      </c>
      <c r="B45" s="9" t="s">
        <v>6</v>
      </c>
      <c r="C45" s="21" t="s">
        <v>308</v>
      </c>
      <c r="D45" s="9" t="s">
        <v>150</v>
      </c>
      <c r="E45" s="19">
        <f>E47</f>
        <v>26</v>
      </c>
      <c r="F45" s="19">
        <f>F47</f>
        <v>26</v>
      </c>
    </row>
    <row r="46" spans="1:6" ht="18.75">
      <c r="A46" s="11" t="s">
        <v>151</v>
      </c>
      <c r="B46" s="9" t="s">
        <v>6</v>
      </c>
      <c r="C46" s="21" t="s">
        <v>308</v>
      </c>
      <c r="D46" s="9" t="s">
        <v>152</v>
      </c>
      <c r="E46" s="19">
        <f>E47</f>
        <v>26</v>
      </c>
      <c r="F46" s="19">
        <f>F47</f>
        <v>26</v>
      </c>
    </row>
    <row r="47" spans="1:6" ht="18.75">
      <c r="A47" s="11" t="s">
        <v>153</v>
      </c>
      <c r="B47" s="9" t="s">
        <v>6</v>
      </c>
      <c r="C47" s="21" t="s">
        <v>308</v>
      </c>
      <c r="D47" s="9" t="s">
        <v>154</v>
      </c>
      <c r="E47" s="19">
        <v>26</v>
      </c>
      <c r="F47" s="19">
        <v>26</v>
      </c>
    </row>
    <row r="48" spans="1:6" ht="37.5">
      <c r="A48" s="16" t="s">
        <v>119</v>
      </c>
      <c r="B48" s="9" t="s">
        <v>6</v>
      </c>
      <c r="C48" s="21" t="s">
        <v>309</v>
      </c>
      <c r="D48" s="9"/>
      <c r="E48" s="19">
        <f>E52+E49</f>
        <v>229.4</v>
      </c>
      <c r="F48" s="19">
        <f>F52+F49</f>
        <v>229.4</v>
      </c>
    </row>
    <row r="49" spans="1:6" ht="56.25">
      <c r="A49" s="17" t="s">
        <v>243</v>
      </c>
      <c r="B49" s="9" t="s">
        <v>6</v>
      </c>
      <c r="C49" s="21" t="s">
        <v>309</v>
      </c>
      <c r="D49" s="9" t="s">
        <v>144</v>
      </c>
      <c r="E49" s="19">
        <f>E51</f>
        <v>185.4</v>
      </c>
      <c r="F49" s="19">
        <f>F51</f>
        <v>185.4</v>
      </c>
    </row>
    <row r="50" spans="1:6" ht="37.5">
      <c r="A50" s="11" t="s">
        <v>244</v>
      </c>
      <c r="B50" s="9" t="s">
        <v>6</v>
      </c>
      <c r="C50" s="21" t="s">
        <v>309</v>
      </c>
      <c r="D50" s="9" t="s">
        <v>146</v>
      </c>
      <c r="E50" s="19">
        <f>E51</f>
        <v>185.4</v>
      </c>
      <c r="F50" s="19">
        <f>F51</f>
        <v>185.4</v>
      </c>
    </row>
    <row r="51" spans="1:6" ht="18.75">
      <c r="A51" s="11" t="s">
        <v>197</v>
      </c>
      <c r="B51" s="9" t="s">
        <v>6</v>
      </c>
      <c r="C51" s="21" t="s">
        <v>309</v>
      </c>
      <c r="D51" s="9" t="s">
        <v>147</v>
      </c>
      <c r="E51" s="19">
        <v>185.4</v>
      </c>
      <c r="F51" s="19">
        <v>185.4</v>
      </c>
    </row>
    <row r="52" spans="1:6" ht="18.75">
      <c r="A52" s="11" t="s">
        <v>149</v>
      </c>
      <c r="B52" s="9" t="s">
        <v>6</v>
      </c>
      <c r="C52" s="21" t="s">
        <v>309</v>
      </c>
      <c r="D52" s="9" t="s">
        <v>150</v>
      </c>
      <c r="E52" s="19">
        <v>44</v>
      </c>
      <c r="F52" s="19">
        <v>44</v>
      </c>
    </row>
    <row r="53" spans="1:6" ht="18.75">
      <c r="A53" s="11" t="s">
        <v>151</v>
      </c>
      <c r="B53" s="9" t="s">
        <v>6</v>
      </c>
      <c r="C53" s="21" t="s">
        <v>309</v>
      </c>
      <c r="D53" s="9" t="s">
        <v>152</v>
      </c>
      <c r="E53" s="19">
        <v>44</v>
      </c>
      <c r="F53" s="19">
        <v>44</v>
      </c>
    </row>
    <row r="54" spans="1:6" ht="18.75">
      <c r="A54" s="11" t="s">
        <v>153</v>
      </c>
      <c r="B54" s="9" t="s">
        <v>6</v>
      </c>
      <c r="C54" s="21" t="s">
        <v>309</v>
      </c>
      <c r="D54" s="9" t="s">
        <v>154</v>
      </c>
      <c r="E54" s="19">
        <v>44</v>
      </c>
      <c r="F54" s="19">
        <v>44</v>
      </c>
    </row>
    <row r="55" spans="1:6" ht="37.5">
      <c r="A55" s="11" t="s">
        <v>120</v>
      </c>
      <c r="B55" s="9" t="s">
        <v>6</v>
      </c>
      <c r="C55" s="21" t="s">
        <v>310</v>
      </c>
      <c r="D55" s="9"/>
      <c r="E55" s="19">
        <f>E56+E59</f>
        <v>4161.2</v>
      </c>
      <c r="F55" s="19">
        <f>F56+F59</f>
        <v>4161.2</v>
      </c>
    </row>
    <row r="56" spans="1:6" ht="56.25">
      <c r="A56" s="17" t="s">
        <v>243</v>
      </c>
      <c r="B56" s="9" t="s">
        <v>6</v>
      </c>
      <c r="C56" s="21" t="s">
        <v>310</v>
      </c>
      <c r="D56" s="9" t="s">
        <v>144</v>
      </c>
      <c r="E56" s="19">
        <f>E58</f>
        <v>3911.2</v>
      </c>
      <c r="F56" s="19">
        <f>F58</f>
        <v>3911.2</v>
      </c>
    </row>
    <row r="57" spans="1:6" ht="37.5">
      <c r="A57" s="11" t="s">
        <v>244</v>
      </c>
      <c r="B57" s="9" t="s">
        <v>6</v>
      </c>
      <c r="C57" s="21" t="s">
        <v>310</v>
      </c>
      <c r="D57" s="9" t="s">
        <v>146</v>
      </c>
      <c r="E57" s="19">
        <f>E58</f>
        <v>3911.2</v>
      </c>
      <c r="F57" s="19">
        <f>F58</f>
        <v>3911.2</v>
      </c>
    </row>
    <row r="58" spans="1:6" ht="18.75">
      <c r="A58" s="11" t="s">
        <v>197</v>
      </c>
      <c r="B58" s="9" t="s">
        <v>6</v>
      </c>
      <c r="C58" s="21" t="s">
        <v>310</v>
      </c>
      <c r="D58" s="9" t="s">
        <v>147</v>
      </c>
      <c r="E58" s="19">
        <v>3911.2</v>
      </c>
      <c r="F58" s="19">
        <v>3911.2</v>
      </c>
    </row>
    <row r="59" spans="1:6" ht="18.75">
      <c r="A59" s="11" t="s">
        <v>149</v>
      </c>
      <c r="B59" s="9" t="s">
        <v>6</v>
      </c>
      <c r="C59" s="21" t="s">
        <v>310</v>
      </c>
      <c r="D59" s="9" t="s">
        <v>150</v>
      </c>
      <c r="E59" s="19">
        <f>E61</f>
        <v>250</v>
      </c>
      <c r="F59" s="19">
        <f>F61</f>
        <v>250</v>
      </c>
    </row>
    <row r="60" spans="1:6" ht="18.75">
      <c r="A60" s="11" t="s">
        <v>151</v>
      </c>
      <c r="B60" s="9" t="s">
        <v>6</v>
      </c>
      <c r="C60" s="21" t="s">
        <v>310</v>
      </c>
      <c r="D60" s="9" t="s">
        <v>152</v>
      </c>
      <c r="E60" s="19">
        <f>E61</f>
        <v>250</v>
      </c>
      <c r="F60" s="19">
        <f>F61</f>
        <v>250</v>
      </c>
    </row>
    <row r="61" spans="1:6" ht="18.75">
      <c r="A61" s="11" t="s">
        <v>153</v>
      </c>
      <c r="B61" s="9" t="s">
        <v>6</v>
      </c>
      <c r="C61" s="21" t="s">
        <v>310</v>
      </c>
      <c r="D61" s="9" t="s">
        <v>154</v>
      </c>
      <c r="E61" s="19">
        <v>250</v>
      </c>
      <c r="F61" s="19">
        <v>250</v>
      </c>
    </row>
    <row r="62" spans="1:6" ht="18.75">
      <c r="A62" s="11" t="s">
        <v>0</v>
      </c>
      <c r="B62" s="9" t="s">
        <v>6</v>
      </c>
      <c r="C62" s="9"/>
      <c r="D62" s="9"/>
      <c r="E62" s="19">
        <v>0</v>
      </c>
      <c r="F62" s="19">
        <v>0</v>
      </c>
    </row>
    <row r="63" spans="1:6" ht="18.75">
      <c r="A63" s="11" t="s">
        <v>0</v>
      </c>
      <c r="B63" s="9" t="s">
        <v>6</v>
      </c>
      <c r="C63" s="9" t="s">
        <v>7</v>
      </c>
      <c r="D63" s="9"/>
      <c r="E63" s="19">
        <v>0</v>
      </c>
      <c r="F63" s="19">
        <v>0</v>
      </c>
    </row>
    <row r="64" spans="1:6" ht="37.5">
      <c r="A64" s="11" t="s">
        <v>22</v>
      </c>
      <c r="B64" s="9" t="s">
        <v>6</v>
      </c>
      <c r="C64" s="9" t="s">
        <v>7</v>
      </c>
      <c r="D64" s="9" t="s">
        <v>43</v>
      </c>
      <c r="E64" s="19">
        <v>0</v>
      </c>
      <c r="F64" s="19">
        <v>0</v>
      </c>
    </row>
    <row r="65" spans="1:6" ht="18.75">
      <c r="A65" s="11" t="s">
        <v>322</v>
      </c>
      <c r="B65" s="9" t="s">
        <v>6</v>
      </c>
      <c r="C65" s="9"/>
      <c r="D65" s="9"/>
      <c r="E65" s="19">
        <v>711.5</v>
      </c>
      <c r="F65" s="19">
        <v>747</v>
      </c>
    </row>
    <row r="66" spans="1:6" ht="18.75">
      <c r="A66" s="13" t="s">
        <v>223</v>
      </c>
      <c r="B66" s="9" t="s">
        <v>227</v>
      </c>
      <c r="C66" s="9"/>
      <c r="D66" s="9"/>
      <c r="E66" s="30">
        <f>E71</f>
        <v>1234.8</v>
      </c>
      <c r="F66" s="30">
        <f>F71</f>
        <v>0</v>
      </c>
    </row>
    <row r="67" spans="1:6" ht="18.75">
      <c r="A67" s="11" t="s">
        <v>224</v>
      </c>
      <c r="B67" s="9" t="s">
        <v>228</v>
      </c>
      <c r="C67" s="9"/>
      <c r="D67" s="9"/>
      <c r="E67" s="30">
        <f>E71</f>
        <v>1234.8</v>
      </c>
      <c r="F67" s="30">
        <f>F71</f>
        <v>0</v>
      </c>
    </row>
    <row r="68" spans="1:6" ht="18.75">
      <c r="A68" s="11" t="s">
        <v>225</v>
      </c>
      <c r="B68" s="9" t="s">
        <v>228</v>
      </c>
      <c r="C68" s="9" t="s">
        <v>229</v>
      </c>
      <c r="D68" s="9"/>
      <c r="E68" s="30">
        <f>E71</f>
        <v>1234.8</v>
      </c>
      <c r="F68" s="30">
        <f>F71</f>
        <v>0</v>
      </c>
    </row>
    <row r="69" spans="1:6" ht="37.5">
      <c r="A69" s="11" t="s">
        <v>226</v>
      </c>
      <c r="B69" s="9" t="s">
        <v>228</v>
      </c>
      <c r="C69" s="9" t="s">
        <v>230</v>
      </c>
      <c r="D69" s="9"/>
      <c r="E69" s="23">
        <f>E71</f>
        <v>1234.8</v>
      </c>
      <c r="F69" s="23">
        <f>F71</f>
        <v>0</v>
      </c>
    </row>
    <row r="70" spans="1:6" ht="18.75">
      <c r="A70" s="11" t="s">
        <v>99</v>
      </c>
      <c r="B70" s="9" t="s">
        <v>228</v>
      </c>
      <c r="C70" s="9" t="s">
        <v>230</v>
      </c>
      <c r="D70" s="9" t="s">
        <v>58</v>
      </c>
      <c r="E70" s="23">
        <f>E71</f>
        <v>1234.8</v>
      </c>
      <c r="F70" s="23">
        <f>F71</f>
        <v>0</v>
      </c>
    </row>
    <row r="71" spans="1:6" ht="18.75">
      <c r="A71" s="11" t="s">
        <v>159</v>
      </c>
      <c r="B71" s="9" t="s">
        <v>228</v>
      </c>
      <c r="C71" s="9" t="s">
        <v>230</v>
      </c>
      <c r="D71" s="9" t="s">
        <v>160</v>
      </c>
      <c r="E71" s="30">
        <v>1234.8</v>
      </c>
      <c r="F71" s="30"/>
    </row>
    <row r="72" spans="1:6" ht="37.5">
      <c r="A72" s="13" t="s">
        <v>245</v>
      </c>
      <c r="B72" s="15" t="s">
        <v>23</v>
      </c>
      <c r="C72" s="15"/>
      <c r="D72" s="15"/>
      <c r="E72" s="26" t="str">
        <f>E78</f>
        <v>2500</v>
      </c>
      <c r="F72" s="26" t="str">
        <f>F78</f>
        <v>2500</v>
      </c>
    </row>
    <row r="73" spans="1:6" ht="37.5">
      <c r="A73" s="11" t="s">
        <v>87</v>
      </c>
      <c r="B73" s="9" t="s">
        <v>85</v>
      </c>
      <c r="C73" s="9"/>
      <c r="D73" s="9"/>
      <c r="E73" s="23" t="str">
        <f>E78</f>
        <v>2500</v>
      </c>
      <c r="F73" s="23" t="str">
        <f>F78</f>
        <v>2500</v>
      </c>
    </row>
    <row r="74" spans="1:6" ht="18.75">
      <c r="A74" s="11" t="s">
        <v>88</v>
      </c>
      <c r="B74" s="9" t="s">
        <v>85</v>
      </c>
      <c r="C74" s="9" t="s">
        <v>89</v>
      </c>
      <c r="D74" s="9"/>
      <c r="E74" s="23" t="str">
        <f>E78</f>
        <v>2500</v>
      </c>
      <c r="F74" s="23" t="str">
        <f>F78</f>
        <v>2500</v>
      </c>
    </row>
    <row r="75" spans="1:6" ht="37.5">
      <c r="A75" s="17" t="s">
        <v>90</v>
      </c>
      <c r="B75" s="9" t="s">
        <v>85</v>
      </c>
      <c r="C75" s="9" t="s">
        <v>86</v>
      </c>
      <c r="D75" s="9"/>
      <c r="E75" s="23" t="str">
        <f>E78</f>
        <v>2500</v>
      </c>
      <c r="F75" s="23" t="str">
        <f>F78</f>
        <v>2500</v>
      </c>
    </row>
    <row r="76" spans="1:6" ht="56.25">
      <c r="A76" s="11" t="s">
        <v>161</v>
      </c>
      <c r="B76" s="9" t="s">
        <v>85</v>
      </c>
      <c r="C76" s="9" t="s">
        <v>86</v>
      </c>
      <c r="D76" s="9" t="s">
        <v>164</v>
      </c>
      <c r="E76" s="23" t="str">
        <f>E78</f>
        <v>2500</v>
      </c>
      <c r="F76" s="23" t="str">
        <f>F78</f>
        <v>2500</v>
      </c>
    </row>
    <row r="77" spans="1:6" ht="18.75">
      <c r="A77" s="11" t="s">
        <v>162</v>
      </c>
      <c r="B77" s="9" t="s">
        <v>85</v>
      </c>
      <c r="C77" s="9" t="s">
        <v>86</v>
      </c>
      <c r="D77" s="9" t="s">
        <v>165</v>
      </c>
      <c r="E77" s="23" t="str">
        <f>E78</f>
        <v>2500</v>
      </c>
      <c r="F77" s="23" t="str">
        <f>F78</f>
        <v>2500</v>
      </c>
    </row>
    <row r="78" spans="1:6" ht="56.25">
      <c r="A78" s="11" t="s">
        <v>163</v>
      </c>
      <c r="B78" s="9" t="s">
        <v>85</v>
      </c>
      <c r="C78" s="9" t="s">
        <v>86</v>
      </c>
      <c r="D78" s="9" t="s">
        <v>166</v>
      </c>
      <c r="E78" s="9" t="s">
        <v>312</v>
      </c>
      <c r="F78" s="9" t="s">
        <v>312</v>
      </c>
    </row>
    <row r="79" spans="1:6" ht="18.75">
      <c r="A79" s="13" t="s">
        <v>24</v>
      </c>
      <c r="B79" s="15" t="s">
        <v>21</v>
      </c>
      <c r="C79" s="15"/>
      <c r="D79" s="15"/>
      <c r="E79" s="26">
        <f>E80+E86+E101</f>
        <v>20554.2</v>
      </c>
      <c r="F79" s="26">
        <f>F80+F86+F101</f>
        <v>20554.2</v>
      </c>
    </row>
    <row r="80" spans="1:6" ht="18.75">
      <c r="A80" s="13" t="s">
        <v>100</v>
      </c>
      <c r="B80" s="15" t="s">
        <v>101</v>
      </c>
      <c r="C80" s="15"/>
      <c r="D80" s="15"/>
      <c r="E80" s="26">
        <f>E81</f>
        <v>3500</v>
      </c>
      <c r="F80" s="26">
        <f>F81</f>
        <v>3500</v>
      </c>
    </row>
    <row r="81" spans="1:6" ht="56.25">
      <c r="A81" s="11" t="s">
        <v>122</v>
      </c>
      <c r="B81" s="9" t="s">
        <v>101</v>
      </c>
      <c r="C81" s="9" t="s">
        <v>121</v>
      </c>
      <c r="D81" s="9"/>
      <c r="E81" s="23">
        <f>E85</f>
        <v>3500</v>
      </c>
      <c r="F81" s="23">
        <f>F85</f>
        <v>3500</v>
      </c>
    </row>
    <row r="82" spans="1:6" ht="18.75">
      <c r="A82" s="11" t="s">
        <v>102</v>
      </c>
      <c r="B82" s="9" t="s">
        <v>101</v>
      </c>
      <c r="C82" s="9" t="s">
        <v>208</v>
      </c>
      <c r="D82" s="9"/>
      <c r="E82" s="23">
        <f>E85</f>
        <v>3500</v>
      </c>
      <c r="F82" s="23">
        <f>F85</f>
        <v>3500</v>
      </c>
    </row>
    <row r="83" spans="1:6" ht="56.25">
      <c r="A83" s="11" t="s">
        <v>167</v>
      </c>
      <c r="B83" s="9" t="s">
        <v>101</v>
      </c>
      <c r="C83" s="9" t="s">
        <v>208</v>
      </c>
      <c r="D83" s="9" t="s">
        <v>164</v>
      </c>
      <c r="E83" s="23">
        <f>E85</f>
        <v>3500</v>
      </c>
      <c r="F83" s="23">
        <f>F85</f>
        <v>3500</v>
      </c>
    </row>
    <row r="84" spans="1:6" ht="18.75">
      <c r="A84" s="11" t="s">
        <v>168</v>
      </c>
      <c r="B84" s="9" t="s">
        <v>101</v>
      </c>
      <c r="C84" s="9" t="s">
        <v>208</v>
      </c>
      <c r="D84" s="9" t="s">
        <v>165</v>
      </c>
      <c r="E84" s="23">
        <f>E85</f>
        <v>3500</v>
      </c>
      <c r="F84" s="23">
        <f>F85</f>
        <v>3500</v>
      </c>
    </row>
    <row r="85" spans="1:6" ht="56.25">
      <c r="A85" s="11" t="s">
        <v>163</v>
      </c>
      <c r="B85" s="9" t="s">
        <v>101</v>
      </c>
      <c r="C85" s="9" t="s">
        <v>208</v>
      </c>
      <c r="D85" s="9" t="s">
        <v>166</v>
      </c>
      <c r="E85" s="23">
        <v>3500</v>
      </c>
      <c r="F85" s="23">
        <v>3500</v>
      </c>
    </row>
    <row r="86" spans="1:6" ht="18.75">
      <c r="A86" s="13" t="s">
        <v>294</v>
      </c>
      <c r="B86" s="15" t="s">
        <v>295</v>
      </c>
      <c r="C86" s="15"/>
      <c r="D86" s="15"/>
      <c r="E86" s="26">
        <f>E87</f>
        <v>13054.2</v>
      </c>
      <c r="F86" s="26">
        <f>F87</f>
        <v>13054.2</v>
      </c>
    </row>
    <row r="87" spans="1:6" ht="18.75">
      <c r="A87" s="11" t="s">
        <v>298</v>
      </c>
      <c r="B87" s="9" t="s">
        <v>295</v>
      </c>
      <c r="C87" s="9" t="s">
        <v>296</v>
      </c>
      <c r="D87" s="9"/>
      <c r="E87" s="19">
        <f>E90</f>
        <v>13054.2</v>
      </c>
      <c r="F87" s="19">
        <f>F90</f>
        <v>13054.2</v>
      </c>
    </row>
    <row r="88" spans="1:6" ht="37.5">
      <c r="A88" s="11" t="s">
        <v>299</v>
      </c>
      <c r="B88" s="9" t="s">
        <v>295</v>
      </c>
      <c r="C88" s="9" t="s">
        <v>297</v>
      </c>
      <c r="D88" s="9"/>
      <c r="E88" s="19">
        <f>E90</f>
        <v>13054.2</v>
      </c>
      <c r="F88" s="19">
        <f>F90</f>
        <v>13054.2</v>
      </c>
    </row>
    <row r="89" spans="1:6" ht="18.75">
      <c r="A89" s="11" t="s">
        <v>300</v>
      </c>
      <c r="B89" s="9" t="s">
        <v>295</v>
      </c>
      <c r="C89" s="9" t="s">
        <v>297</v>
      </c>
      <c r="D89" s="9" t="s">
        <v>214</v>
      </c>
      <c r="E89" s="19">
        <f>E90</f>
        <v>13054.2</v>
      </c>
      <c r="F89" s="19">
        <f>F90</f>
        <v>13054.2</v>
      </c>
    </row>
    <row r="90" spans="1:6" ht="56.25">
      <c r="A90" s="11" t="s">
        <v>231</v>
      </c>
      <c r="B90" s="9" t="s">
        <v>295</v>
      </c>
      <c r="C90" s="9" t="s">
        <v>297</v>
      </c>
      <c r="D90" s="9" t="s">
        <v>215</v>
      </c>
      <c r="E90" s="19">
        <v>13054.2</v>
      </c>
      <c r="F90" s="19">
        <v>13054.2</v>
      </c>
    </row>
    <row r="91" spans="1:6" ht="18.75">
      <c r="A91" s="13" t="s">
        <v>246</v>
      </c>
      <c r="B91" s="15" t="s">
        <v>52</v>
      </c>
      <c r="C91" s="15"/>
      <c r="D91" s="15"/>
      <c r="E91" s="22">
        <v>4000</v>
      </c>
      <c r="F91" s="22">
        <v>4000</v>
      </c>
    </row>
    <row r="92" spans="1:6" ht="37.5">
      <c r="A92" s="11" t="s">
        <v>287</v>
      </c>
      <c r="B92" s="9" t="s">
        <v>52</v>
      </c>
      <c r="C92" s="9" t="s">
        <v>288</v>
      </c>
      <c r="D92" s="15"/>
      <c r="E92" s="19">
        <v>1000</v>
      </c>
      <c r="F92" s="19">
        <v>1000</v>
      </c>
    </row>
    <row r="93" spans="1:6" ht="18.75">
      <c r="A93" s="11" t="s">
        <v>247</v>
      </c>
      <c r="B93" s="9" t="s">
        <v>52</v>
      </c>
      <c r="C93" s="9" t="s">
        <v>248</v>
      </c>
      <c r="D93" s="9"/>
      <c r="E93" s="19">
        <v>1000</v>
      </c>
      <c r="F93" s="19">
        <v>1000</v>
      </c>
    </row>
    <row r="94" spans="1:6" ht="38.25" customHeight="1">
      <c r="A94" s="11" t="s">
        <v>249</v>
      </c>
      <c r="B94" s="9" t="s">
        <v>52</v>
      </c>
      <c r="C94" s="9" t="s">
        <v>250</v>
      </c>
      <c r="D94" s="9"/>
      <c r="E94" s="19">
        <v>1000</v>
      </c>
      <c r="F94" s="19">
        <v>1000</v>
      </c>
    </row>
    <row r="95" spans="1:6" ht="18.75">
      <c r="A95" s="11" t="s">
        <v>234</v>
      </c>
      <c r="B95" s="9" t="s">
        <v>52</v>
      </c>
      <c r="C95" s="9" t="s">
        <v>250</v>
      </c>
      <c r="D95" s="9" t="s">
        <v>157</v>
      </c>
      <c r="E95" s="19">
        <v>1000</v>
      </c>
      <c r="F95" s="19">
        <v>1000</v>
      </c>
    </row>
    <row r="96" spans="1:6" ht="56.25">
      <c r="A96" s="11" t="s">
        <v>251</v>
      </c>
      <c r="B96" s="9" t="s">
        <v>52</v>
      </c>
      <c r="C96" s="9" t="s">
        <v>250</v>
      </c>
      <c r="D96" s="9" t="s">
        <v>169</v>
      </c>
      <c r="E96" s="19">
        <v>1000</v>
      </c>
      <c r="F96" s="19">
        <v>1000</v>
      </c>
    </row>
    <row r="97" spans="1:6" ht="18.75">
      <c r="A97" s="11" t="s">
        <v>289</v>
      </c>
      <c r="B97" s="9" t="s">
        <v>52</v>
      </c>
      <c r="C97" s="9" t="s">
        <v>290</v>
      </c>
      <c r="D97" s="9"/>
      <c r="E97" s="19">
        <v>3000</v>
      </c>
      <c r="F97" s="19">
        <v>3000</v>
      </c>
    </row>
    <row r="98" spans="1:6" ht="18.75">
      <c r="A98" s="11" t="s">
        <v>291</v>
      </c>
      <c r="B98" s="9" t="s">
        <v>52</v>
      </c>
      <c r="C98" s="9" t="s">
        <v>292</v>
      </c>
      <c r="D98" s="9"/>
      <c r="E98" s="19">
        <v>3000</v>
      </c>
      <c r="F98" s="19">
        <v>3000</v>
      </c>
    </row>
    <row r="99" spans="1:6" ht="37.5">
      <c r="A99" s="11" t="s">
        <v>293</v>
      </c>
      <c r="B99" s="9" t="s">
        <v>52</v>
      </c>
      <c r="C99" s="9" t="s">
        <v>292</v>
      </c>
      <c r="D99" s="9" t="s">
        <v>150</v>
      </c>
      <c r="E99" s="19">
        <v>3000</v>
      </c>
      <c r="F99" s="19">
        <v>3000</v>
      </c>
    </row>
    <row r="100" spans="1:6" ht="37.5">
      <c r="A100" s="11" t="s">
        <v>274</v>
      </c>
      <c r="B100" s="9" t="s">
        <v>52</v>
      </c>
      <c r="C100" s="9" t="s">
        <v>292</v>
      </c>
      <c r="D100" s="9" t="s">
        <v>154</v>
      </c>
      <c r="E100" s="19">
        <v>3000</v>
      </c>
      <c r="F100" s="19">
        <v>3000</v>
      </c>
    </row>
    <row r="101" spans="1:6" ht="18.75">
      <c r="A101" s="13" t="s">
        <v>246</v>
      </c>
      <c r="B101" s="15" t="s">
        <v>52</v>
      </c>
      <c r="C101" s="15"/>
      <c r="D101" s="15"/>
      <c r="E101" s="22">
        <v>4000</v>
      </c>
      <c r="F101" s="22">
        <v>4000</v>
      </c>
    </row>
    <row r="102" spans="1:6" ht="37.5">
      <c r="A102" s="11" t="s">
        <v>287</v>
      </c>
      <c r="B102" s="9" t="s">
        <v>52</v>
      </c>
      <c r="C102" s="9" t="s">
        <v>288</v>
      </c>
      <c r="D102" s="15"/>
      <c r="E102" s="19">
        <v>1000</v>
      </c>
      <c r="F102" s="19">
        <v>1000</v>
      </c>
    </row>
    <row r="103" spans="1:6" ht="18.75">
      <c r="A103" s="11" t="s">
        <v>247</v>
      </c>
      <c r="B103" s="9" t="s">
        <v>52</v>
      </c>
      <c r="C103" s="9" t="s">
        <v>248</v>
      </c>
      <c r="D103" s="9"/>
      <c r="E103" s="19">
        <v>1000</v>
      </c>
      <c r="F103" s="19">
        <v>1000</v>
      </c>
    </row>
    <row r="104" spans="1:6" ht="38.25" customHeight="1">
      <c r="A104" s="11" t="s">
        <v>249</v>
      </c>
      <c r="B104" s="9" t="s">
        <v>52</v>
      </c>
      <c r="C104" s="9" t="s">
        <v>250</v>
      </c>
      <c r="D104" s="9"/>
      <c r="E104" s="19">
        <v>1000</v>
      </c>
      <c r="F104" s="19">
        <v>1000</v>
      </c>
    </row>
    <row r="105" spans="1:6" ht="18.75">
      <c r="A105" s="11" t="s">
        <v>234</v>
      </c>
      <c r="B105" s="9" t="s">
        <v>52</v>
      </c>
      <c r="C105" s="9" t="s">
        <v>250</v>
      </c>
      <c r="D105" s="9" t="s">
        <v>157</v>
      </c>
      <c r="E105" s="19">
        <v>1000</v>
      </c>
      <c r="F105" s="19">
        <v>1000</v>
      </c>
    </row>
    <row r="106" spans="1:6" ht="56.25">
      <c r="A106" s="11" t="s">
        <v>251</v>
      </c>
      <c r="B106" s="9" t="s">
        <v>52</v>
      </c>
      <c r="C106" s="9" t="s">
        <v>250</v>
      </c>
      <c r="D106" s="9" t="s">
        <v>169</v>
      </c>
      <c r="E106" s="19">
        <v>1000</v>
      </c>
      <c r="F106" s="19">
        <v>1000</v>
      </c>
    </row>
    <row r="107" spans="1:6" ht="18.75">
      <c r="A107" s="11" t="s">
        <v>289</v>
      </c>
      <c r="B107" s="9" t="s">
        <v>52</v>
      </c>
      <c r="C107" s="9" t="s">
        <v>290</v>
      </c>
      <c r="D107" s="9"/>
      <c r="E107" s="19">
        <v>3000</v>
      </c>
      <c r="F107" s="19">
        <v>3000</v>
      </c>
    </row>
    <row r="108" spans="1:6" ht="18.75">
      <c r="A108" s="11" t="s">
        <v>291</v>
      </c>
      <c r="B108" s="9" t="s">
        <v>52</v>
      </c>
      <c r="C108" s="9" t="s">
        <v>292</v>
      </c>
      <c r="D108" s="9"/>
      <c r="E108" s="19">
        <v>3000</v>
      </c>
      <c r="F108" s="19">
        <v>3000</v>
      </c>
    </row>
    <row r="109" spans="1:6" ht="37.5">
      <c r="A109" s="11" t="s">
        <v>293</v>
      </c>
      <c r="B109" s="9" t="s">
        <v>52</v>
      </c>
      <c r="C109" s="9" t="s">
        <v>292</v>
      </c>
      <c r="D109" s="9" t="s">
        <v>150</v>
      </c>
      <c r="E109" s="19">
        <v>3000</v>
      </c>
      <c r="F109" s="19">
        <v>3000</v>
      </c>
    </row>
    <row r="110" spans="1:6" ht="37.5">
      <c r="A110" s="11" t="s">
        <v>274</v>
      </c>
      <c r="B110" s="9" t="s">
        <v>52</v>
      </c>
      <c r="C110" s="9" t="s">
        <v>292</v>
      </c>
      <c r="D110" s="9" t="s">
        <v>154</v>
      </c>
      <c r="E110" s="19">
        <v>3000</v>
      </c>
      <c r="F110" s="19">
        <v>3000</v>
      </c>
    </row>
    <row r="111" spans="1:6" ht="18.75">
      <c r="A111" s="13" t="s">
        <v>313</v>
      </c>
      <c r="B111" s="15" t="s">
        <v>314</v>
      </c>
      <c r="C111" s="15"/>
      <c r="D111" s="15"/>
      <c r="E111" s="22">
        <f>E114</f>
        <v>3000</v>
      </c>
      <c r="F111" s="22">
        <f>F114</f>
        <v>3000</v>
      </c>
    </row>
    <row r="112" spans="1:6" ht="18.75">
      <c r="A112" s="11" t="s">
        <v>315</v>
      </c>
      <c r="B112" s="9" t="s">
        <v>316</v>
      </c>
      <c r="C112" s="9"/>
      <c r="D112" s="9"/>
      <c r="E112" s="19">
        <f>E114</f>
        <v>3000</v>
      </c>
      <c r="F112" s="19">
        <f>F114</f>
        <v>3000</v>
      </c>
    </row>
    <row r="113" spans="1:6" ht="18.75">
      <c r="A113" s="11" t="s">
        <v>318</v>
      </c>
      <c r="B113" s="9" t="s">
        <v>316</v>
      </c>
      <c r="C113" s="9" t="s">
        <v>317</v>
      </c>
      <c r="D113" s="9"/>
      <c r="E113" s="19">
        <f>E114</f>
        <v>3000</v>
      </c>
      <c r="F113" s="19">
        <f>F114</f>
        <v>3000</v>
      </c>
    </row>
    <row r="114" spans="1:6" ht="39.75" customHeight="1">
      <c r="A114" s="11" t="s">
        <v>320</v>
      </c>
      <c r="B114" s="9" t="s">
        <v>316</v>
      </c>
      <c r="C114" s="9" t="s">
        <v>317</v>
      </c>
      <c r="D114" s="9" t="s">
        <v>319</v>
      </c>
      <c r="E114" s="19">
        <v>3000</v>
      </c>
      <c r="F114" s="19">
        <v>3000</v>
      </c>
    </row>
    <row r="115" spans="1:6" ht="18.75">
      <c r="A115" s="13" t="s">
        <v>41</v>
      </c>
      <c r="B115" s="15" t="s">
        <v>8</v>
      </c>
      <c r="C115" s="15"/>
      <c r="D115" s="15"/>
      <c r="E115" s="22">
        <f>E116+E132+E168+E185</f>
        <v>895202.2</v>
      </c>
      <c r="F115" s="22">
        <f>F116+F132+F168+F185</f>
        <v>866990.8999999999</v>
      </c>
    </row>
    <row r="116" spans="1:6" ht="18.75">
      <c r="A116" s="11" t="s">
        <v>1</v>
      </c>
      <c r="B116" s="9" t="s">
        <v>9</v>
      </c>
      <c r="C116" s="9"/>
      <c r="D116" s="9"/>
      <c r="E116" s="19">
        <f>E117+E123+E130</f>
        <v>243853.7</v>
      </c>
      <c r="F116" s="19">
        <f>F117+F123+F130</f>
        <v>243855.7</v>
      </c>
    </row>
    <row r="117" spans="1:6" ht="75">
      <c r="A117" s="11" t="s">
        <v>123</v>
      </c>
      <c r="B117" s="9" t="s">
        <v>9</v>
      </c>
      <c r="C117" s="9" t="s">
        <v>17</v>
      </c>
      <c r="D117" s="9"/>
      <c r="E117" s="19">
        <f>E118</f>
        <v>5190.8</v>
      </c>
      <c r="F117" s="19">
        <f>F118</f>
        <v>5190.8</v>
      </c>
    </row>
    <row r="118" spans="1:6" ht="56.25">
      <c r="A118" s="11" t="s">
        <v>167</v>
      </c>
      <c r="B118" s="9" t="s">
        <v>9</v>
      </c>
      <c r="C118" s="9" t="s">
        <v>104</v>
      </c>
      <c r="D118" s="9" t="s">
        <v>164</v>
      </c>
      <c r="E118" s="19">
        <f>E119+E121</f>
        <v>5190.8</v>
      </c>
      <c r="F118" s="19">
        <f>F119+F121</f>
        <v>5190.8</v>
      </c>
    </row>
    <row r="119" spans="1:6" ht="18.75">
      <c r="A119" s="11" t="s">
        <v>168</v>
      </c>
      <c r="B119" s="9" t="s">
        <v>9</v>
      </c>
      <c r="C119" s="9" t="s">
        <v>104</v>
      </c>
      <c r="D119" s="9" t="s">
        <v>165</v>
      </c>
      <c r="E119" s="19">
        <f>E120</f>
        <v>1000</v>
      </c>
      <c r="F119" s="19">
        <f>F120</f>
        <v>1000</v>
      </c>
    </row>
    <row r="120" spans="1:6" ht="56.25">
      <c r="A120" s="11" t="s">
        <v>163</v>
      </c>
      <c r="B120" s="9" t="s">
        <v>9</v>
      </c>
      <c r="C120" s="9" t="s">
        <v>104</v>
      </c>
      <c r="D120" s="9" t="s">
        <v>166</v>
      </c>
      <c r="E120" s="19">
        <v>1000</v>
      </c>
      <c r="F120" s="19">
        <v>1000</v>
      </c>
    </row>
    <row r="121" spans="1:6" ht="18.75">
      <c r="A121" s="11" t="s">
        <v>172</v>
      </c>
      <c r="B121" s="9" t="s">
        <v>9</v>
      </c>
      <c r="C121" s="9" t="s">
        <v>104</v>
      </c>
      <c r="D121" s="9" t="s">
        <v>173</v>
      </c>
      <c r="E121" s="19">
        <f>E122</f>
        <v>4190.8</v>
      </c>
      <c r="F121" s="19">
        <f>F122</f>
        <v>4190.8</v>
      </c>
    </row>
    <row r="122" spans="1:6" ht="56.25">
      <c r="A122" s="11" t="s">
        <v>201</v>
      </c>
      <c r="B122" s="9" t="s">
        <v>9</v>
      </c>
      <c r="C122" s="9" t="s">
        <v>104</v>
      </c>
      <c r="D122" s="9" t="s">
        <v>174</v>
      </c>
      <c r="E122" s="19">
        <v>4190.8</v>
      </c>
      <c r="F122" s="19">
        <v>4190.8</v>
      </c>
    </row>
    <row r="123" spans="1:6" ht="18.75">
      <c r="A123" s="11" t="s">
        <v>13</v>
      </c>
      <c r="B123" s="9" t="s">
        <v>9</v>
      </c>
      <c r="C123" s="9" t="s">
        <v>80</v>
      </c>
      <c r="D123" s="9"/>
      <c r="E123" s="19">
        <f>SUM(E126+E128)</f>
        <v>236905.2</v>
      </c>
      <c r="F123" s="19">
        <f>SUM(F126+F128)</f>
        <v>236907.2</v>
      </c>
    </row>
    <row r="124" spans="1:6" ht="18.75">
      <c r="A124" s="11" t="s">
        <v>14</v>
      </c>
      <c r="B124" s="9" t="s">
        <v>9</v>
      </c>
      <c r="C124" s="9" t="s">
        <v>53</v>
      </c>
      <c r="D124" s="9"/>
      <c r="E124" s="19">
        <f>SUM(E127+E129)</f>
        <v>236905.2</v>
      </c>
      <c r="F124" s="19">
        <f>SUM(F127+F129)</f>
        <v>236907.2</v>
      </c>
    </row>
    <row r="125" spans="1:6" ht="56.25">
      <c r="A125" s="11" t="s">
        <v>170</v>
      </c>
      <c r="B125" s="9" t="s">
        <v>9</v>
      </c>
      <c r="C125" s="9" t="s">
        <v>53</v>
      </c>
      <c r="D125" s="9" t="s">
        <v>164</v>
      </c>
      <c r="E125" s="19">
        <f>E126+E128</f>
        <v>236905.2</v>
      </c>
      <c r="F125" s="19">
        <f>F126+F128</f>
        <v>236907.2</v>
      </c>
    </row>
    <row r="126" spans="1:6" ht="18.75">
      <c r="A126" s="11" t="s">
        <v>171</v>
      </c>
      <c r="B126" s="9" t="s">
        <v>9</v>
      </c>
      <c r="C126" s="9" t="s">
        <v>53</v>
      </c>
      <c r="D126" s="9" t="s">
        <v>165</v>
      </c>
      <c r="E126" s="19">
        <f>E127</f>
        <v>71072</v>
      </c>
      <c r="F126" s="19">
        <f>F127</f>
        <v>71074</v>
      </c>
    </row>
    <row r="127" spans="1:6" ht="56.25">
      <c r="A127" s="11" t="s">
        <v>163</v>
      </c>
      <c r="B127" s="9" t="s">
        <v>9</v>
      </c>
      <c r="C127" s="9" t="s">
        <v>53</v>
      </c>
      <c r="D127" s="9" t="s">
        <v>166</v>
      </c>
      <c r="E127" s="19">
        <v>71072</v>
      </c>
      <c r="F127" s="19">
        <v>71074</v>
      </c>
    </row>
    <row r="128" spans="1:6" ht="18.75">
      <c r="A128" s="11" t="s">
        <v>172</v>
      </c>
      <c r="B128" s="9" t="s">
        <v>9</v>
      </c>
      <c r="C128" s="9" t="s">
        <v>53</v>
      </c>
      <c r="D128" s="9" t="s">
        <v>173</v>
      </c>
      <c r="E128" s="19">
        <f>E129</f>
        <v>165833.2</v>
      </c>
      <c r="F128" s="19">
        <f>F129</f>
        <v>165833.2</v>
      </c>
    </row>
    <row r="129" spans="1:6" ht="56.25">
      <c r="A129" s="11" t="s">
        <v>201</v>
      </c>
      <c r="B129" s="9" t="s">
        <v>9</v>
      </c>
      <c r="C129" s="9" t="s">
        <v>53</v>
      </c>
      <c r="D129" s="9" t="s">
        <v>174</v>
      </c>
      <c r="E129" s="19">
        <v>165833.2</v>
      </c>
      <c r="F129" s="19">
        <v>165833.2</v>
      </c>
    </row>
    <row r="130" spans="1:6" ht="18.75">
      <c r="A130" s="11" t="s">
        <v>326</v>
      </c>
      <c r="B130" s="9" t="s">
        <v>9</v>
      </c>
      <c r="C130" s="9" t="s">
        <v>325</v>
      </c>
      <c r="D130" s="9"/>
      <c r="E130" s="19">
        <f>E131</f>
        <v>1757.7</v>
      </c>
      <c r="F130" s="19">
        <f>F131</f>
        <v>1757.7</v>
      </c>
    </row>
    <row r="131" spans="1:6" ht="56.25">
      <c r="A131" s="11" t="s">
        <v>201</v>
      </c>
      <c r="B131" s="9" t="s">
        <v>9</v>
      </c>
      <c r="C131" s="9" t="s">
        <v>325</v>
      </c>
      <c r="D131" s="9" t="s">
        <v>174</v>
      </c>
      <c r="E131" s="19">
        <v>1757.7</v>
      </c>
      <c r="F131" s="19">
        <v>1757.7</v>
      </c>
    </row>
    <row r="132" spans="1:6" ht="18.75">
      <c r="A132" s="11" t="s">
        <v>40</v>
      </c>
      <c r="B132" s="9" t="s">
        <v>10</v>
      </c>
      <c r="C132" s="9"/>
      <c r="D132" s="9"/>
      <c r="E132" s="27">
        <f>E133+E148+E154+E161+E167</f>
        <v>584551.7</v>
      </c>
      <c r="F132" s="27">
        <f>F133+F148+F154+F161+F167</f>
        <v>556338.3999999999</v>
      </c>
    </row>
    <row r="133" spans="1:6" ht="37.5">
      <c r="A133" s="11" t="s">
        <v>125</v>
      </c>
      <c r="B133" s="9" t="s">
        <v>10</v>
      </c>
      <c r="C133" s="9" t="s">
        <v>124</v>
      </c>
      <c r="D133" s="9"/>
      <c r="E133" s="19">
        <f>E134+E144</f>
        <v>489399</v>
      </c>
      <c r="F133" s="19">
        <f>F134+F144</f>
        <v>461185.7</v>
      </c>
    </row>
    <row r="134" spans="1:6" ht="18.75">
      <c r="A134" s="11" t="s">
        <v>177</v>
      </c>
      <c r="B134" s="9" t="s">
        <v>10</v>
      </c>
      <c r="C134" s="9" t="s">
        <v>55</v>
      </c>
      <c r="D134" s="9"/>
      <c r="E134" s="19">
        <f>E141+E138+E135</f>
        <v>487914</v>
      </c>
      <c r="F134" s="19">
        <f>F141+F138+F135</f>
        <v>459700.7</v>
      </c>
    </row>
    <row r="135" spans="1:6" ht="75">
      <c r="A135" s="11" t="s">
        <v>200</v>
      </c>
      <c r="B135" s="9" t="s">
        <v>10</v>
      </c>
      <c r="C135" s="9" t="s">
        <v>55</v>
      </c>
      <c r="D135" s="9" t="s">
        <v>144</v>
      </c>
      <c r="E135" s="19">
        <f>E136</f>
        <v>19930</v>
      </c>
      <c r="F135" s="19">
        <f>F136</f>
        <v>19930</v>
      </c>
    </row>
    <row r="136" spans="1:6" ht="18.75">
      <c r="A136" s="11" t="s">
        <v>205</v>
      </c>
      <c r="B136" s="9" t="s">
        <v>10</v>
      </c>
      <c r="C136" s="9" t="s">
        <v>55</v>
      </c>
      <c r="D136" s="9" t="s">
        <v>204</v>
      </c>
      <c r="E136" s="19">
        <f>E137</f>
        <v>19930</v>
      </c>
      <c r="F136" s="19">
        <f>F137</f>
        <v>19930</v>
      </c>
    </row>
    <row r="137" spans="1:6" ht="18.75">
      <c r="A137" s="11" t="s">
        <v>197</v>
      </c>
      <c r="B137" s="9" t="s">
        <v>10</v>
      </c>
      <c r="C137" s="9" t="s">
        <v>55</v>
      </c>
      <c r="D137" s="9" t="s">
        <v>206</v>
      </c>
      <c r="E137" s="19">
        <v>19930</v>
      </c>
      <c r="F137" s="19">
        <v>19930</v>
      </c>
    </row>
    <row r="138" spans="1:6" ht="18.75">
      <c r="A138" s="11" t="s">
        <v>149</v>
      </c>
      <c r="B138" s="9" t="s">
        <v>10</v>
      </c>
      <c r="C138" s="9" t="s">
        <v>55</v>
      </c>
      <c r="D138" s="9" t="s">
        <v>150</v>
      </c>
      <c r="E138" s="19">
        <f>E140</f>
        <v>2215</v>
      </c>
      <c r="F138" s="19">
        <f>F140</f>
        <v>2215</v>
      </c>
    </row>
    <row r="139" spans="1:6" ht="18.75">
      <c r="A139" s="11" t="s">
        <v>151</v>
      </c>
      <c r="B139" s="9" t="s">
        <v>10</v>
      </c>
      <c r="C139" s="9" t="s">
        <v>55</v>
      </c>
      <c r="D139" s="9" t="s">
        <v>152</v>
      </c>
      <c r="E139" s="19">
        <f>E140</f>
        <v>2215</v>
      </c>
      <c r="F139" s="19">
        <f>F140</f>
        <v>2215</v>
      </c>
    </row>
    <row r="140" spans="1:6" ht="18.75">
      <c r="A140" s="11" t="s">
        <v>153</v>
      </c>
      <c r="B140" s="9" t="s">
        <v>10</v>
      </c>
      <c r="C140" s="9" t="s">
        <v>55</v>
      </c>
      <c r="D140" s="9" t="s">
        <v>154</v>
      </c>
      <c r="E140" s="19">
        <v>2215</v>
      </c>
      <c r="F140" s="19">
        <v>2215</v>
      </c>
    </row>
    <row r="141" spans="1:6" ht="18.75">
      <c r="A141" s="11" t="s">
        <v>168</v>
      </c>
      <c r="B141" s="9" t="s">
        <v>10</v>
      </c>
      <c r="C141" s="9" t="s">
        <v>55</v>
      </c>
      <c r="D141" s="9" t="s">
        <v>164</v>
      </c>
      <c r="E141" s="19">
        <f>E143</f>
        <v>465769</v>
      </c>
      <c r="F141" s="19">
        <f>F143</f>
        <v>437555.7</v>
      </c>
    </row>
    <row r="142" spans="1:6" ht="56.25">
      <c r="A142" s="11" t="s">
        <v>232</v>
      </c>
      <c r="B142" s="9" t="s">
        <v>10</v>
      </c>
      <c r="C142" s="9" t="s">
        <v>55</v>
      </c>
      <c r="D142" s="9" t="s">
        <v>165</v>
      </c>
      <c r="E142" s="19">
        <f>E143</f>
        <v>465769</v>
      </c>
      <c r="F142" s="19">
        <f>F143</f>
        <v>437555.7</v>
      </c>
    </row>
    <row r="143" spans="1:6" ht="18.75">
      <c r="A143" s="11" t="s">
        <v>233</v>
      </c>
      <c r="B143" s="9" t="s">
        <v>10</v>
      </c>
      <c r="C143" s="9" t="s">
        <v>55</v>
      </c>
      <c r="D143" s="9" t="s">
        <v>166</v>
      </c>
      <c r="E143" s="19">
        <v>465769</v>
      </c>
      <c r="F143" s="19">
        <v>437555.7</v>
      </c>
    </row>
    <row r="144" spans="1:6" ht="37.5">
      <c r="A144" s="17" t="s">
        <v>253</v>
      </c>
      <c r="B144" s="9" t="s">
        <v>10</v>
      </c>
      <c r="C144" s="9" t="s">
        <v>252</v>
      </c>
      <c r="D144" s="9"/>
      <c r="E144" s="19">
        <v>1485</v>
      </c>
      <c r="F144" s="19">
        <v>1485</v>
      </c>
    </row>
    <row r="145" spans="1:6" ht="56.25">
      <c r="A145" s="11" t="s">
        <v>175</v>
      </c>
      <c r="B145" s="9" t="s">
        <v>10</v>
      </c>
      <c r="C145" s="9" t="s">
        <v>252</v>
      </c>
      <c r="D145" s="9" t="s">
        <v>164</v>
      </c>
      <c r="E145" s="19">
        <v>1485</v>
      </c>
      <c r="F145" s="19">
        <v>1485</v>
      </c>
    </row>
    <row r="146" spans="1:6" ht="18.75">
      <c r="A146" s="11" t="s">
        <v>176</v>
      </c>
      <c r="B146" s="9" t="s">
        <v>10</v>
      </c>
      <c r="C146" s="9" t="s">
        <v>252</v>
      </c>
      <c r="D146" s="9" t="s">
        <v>165</v>
      </c>
      <c r="E146" s="19">
        <v>1485</v>
      </c>
      <c r="F146" s="19">
        <v>1485</v>
      </c>
    </row>
    <row r="147" spans="1:6" ht="56.25">
      <c r="A147" s="11" t="s">
        <v>163</v>
      </c>
      <c r="B147" s="9" t="s">
        <v>10</v>
      </c>
      <c r="C147" s="9" t="s">
        <v>252</v>
      </c>
      <c r="D147" s="9" t="s">
        <v>166</v>
      </c>
      <c r="E147" s="19">
        <v>1485</v>
      </c>
      <c r="F147" s="19">
        <v>1485</v>
      </c>
    </row>
    <row r="148" spans="1:6" ht="18.75">
      <c r="A148" s="11" t="s">
        <v>254</v>
      </c>
      <c r="B148" s="9" t="s">
        <v>10</v>
      </c>
      <c r="C148" s="9" t="s">
        <v>255</v>
      </c>
      <c r="D148" s="9"/>
      <c r="E148" s="19">
        <f>E153</f>
        <v>24500</v>
      </c>
      <c r="F148" s="19">
        <f>F153</f>
        <v>24500</v>
      </c>
    </row>
    <row r="149" spans="1:6" ht="18.75">
      <c r="A149" s="11" t="s">
        <v>256</v>
      </c>
      <c r="B149" s="9" t="s">
        <v>10</v>
      </c>
      <c r="C149" s="9" t="s">
        <v>257</v>
      </c>
      <c r="D149" s="9"/>
      <c r="E149" s="19">
        <f>E153</f>
        <v>24500</v>
      </c>
      <c r="F149" s="19">
        <f>F153</f>
        <v>24500</v>
      </c>
    </row>
    <row r="150" spans="1:6" ht="37.5">
      <c r="A150" s="11" t="s">
        <v>258</v>
      </c>
      <c r="B150" s="9" t="s">
        <v>10</v>
      </c>
      <c r="C150" s="9" t="s">
        <v>210</v>
      </c>
      <c r="D150" s="9"/>
      <c r="E150" s="19">
        <f>E153</f>
        <v>24500</v>
      </c>
      <c r="F150" s="19">
        <f>F153</f>
        <v>24500</v>
      </c>
    </row>
    <row r="151" spans="1:6" ht="56.25">
      <c r="A151" s="11" t="s">
        <v>175</v>
      </c>
      <c r="B151" s="9" t="s">
        <v>10</v>
      </c>
      <c r="C151" s="9" t="s">
        <v>210</v>
      </c>
      <c r="D151" s="9" t="s">
        <v>164</v>
      </c>
      <c r="E151" s="19">
        <f>E153</f>
        <v>24500</v>
      </c>
      <c r="F151" s="19">
        <f>F153</f>
        <v>24500</v>
      </c>
    </row>
    <row r="152" spans="1:6" ht="18.75">
      <c r="A152" s="11" t="s">
        <v>176</v>
      </c>
      <c r="B152" s="9" t="s">
        <v>10</v>
      </c>
      <c r="C152" s="9" t="s">
        <v>210</v>
      </c>
      <c r="D152" s="9" t="s">
        <v>165</v>
      </c>
      <c r="E152" s="19">
        <f>E153</f>
        <v>24500</v>
      </c>
      <c r="F152" s="19">
        <f>F153</f>
        <v>24500</v>
      </c>
    </row>
    <row r="153" spans="1:6" ht="56.25">
      <c r="A153" s="11" t="s">
        <v>163</v>
      </c>
      <c r="B153" s="9" t="s">
        <v>10</v>
      </c>
      <c r="C153" s="9" t="s">
        <v>210</v>
      </c>
      <c r="D153" s="9" t="s">
        <v>166</v>
      </c>
      <c r="E153" s="19">
        <v>24500</v>
      </c>
      <c r="F153" s="19">
        <v>24500</v>
      </c>
    </row>
    <row r="154" spans="1:6" ht="18.75">
      <c r="A154" s="11" t="s">
        <v>259</v>
      </c>
      <c r="B154" s="9" t="s">
        <v>10</v>
      </c>
      <c r="C154" s="9" t="s">
        <v>11</v>
      </c>
      <c r="D154" s="9"/>
      <c r="E154" s="19">
        <f>E155</f>
        <v>64050</v>
      </c>
      <c r="F154" s="19">
        <f>F155</f>
        <v>64050</v>
      </c>
    </row>
    <row r="155" spans="1:6" ht="18.75">
      <c r="A155" s="11" t="s">
        <v>14</v>
      </c>
      <c r="B155" s="9" t="s">
        <v>10</v>
      </c>
      <c r="C155" s="9" t="s">
        <v>54</v>
      </c>
      <c r="D155" s="9"/>
      <c r="E155" s="19">
        <f>E156</f>
        <v>64050</v>
      </c>
      <c r="F155" s="19">
        <f>F156</f>
        <v>64050</v>
      </c>
    </row>
    <row r="156" spans="1:6" ht="56.25">
      <c r="A156" s="11" t="s">
        <v>161</v>
      </c>
      <c r="B156" s="9" t="s">
        <v>10</v>
      </c>
      <c r="C156" s="9" t="s">
        <v>54</v>
      </c>
      <c r="D156" s="9" t="s">
        <v>164</v>
      </c>
      <c r="E156" s="19">
        <f>E157+E159</f>
        <v>64050</v>
      </c>
      <c r="F156" s="19">
        <f>F157+F159</f>
        <v>64050</v>
      </c>
    </row>
    <row r="157" spans="1:6" ht="18.75">
      <c r="A157" s="11" t="s">
        <v>183</v>
      </c>
      <c r="B157" s="9" t="s">
        <v>10</v>
      </c>
      <c r="C157" s="9" t="s">
        <v>54</v>
      </c>
      <c r="D157" s="9" t="s">
        <v>165</v>
      </c>
      <c r="E157" s="19">
        <f>E158</f>
        <v>26850</v>
      </c>
      <c r="F157" s="19">
        <f>F158</f>
        <v>26850</v>
      </c>
    </row>
    <row r="158" spans="1:6" ht="56.25">
      <c r="A158" s="11" t="s">
        <v>260</v>
      </c>
      <c r="B158" s="9" t="s">
        <v>10</v>
      </c>
      <c r="C158" s="9" t="s">
        <v>54</v>
      </c>
      <c r="D158" s="9" t="s">
        <v>166</v>
      </c>
      <c r="E158" s="19">
        <v>26850</v>
      </c>
      <c r="F158" s="19">
        <v>26850</v>
      </c>
    </row>
    <row r="159" spans="1:6" ht="18.75">
      <c r="A159" s="11" t="s">
        <v>172</v>
      </c>
      <c r="B159" s="9" t="s">
        <v>10</v>
      </c>
      <c r="C159" s="9" t="s">
        <v>54</v>
      </c>
      <c r="D159" s="9" t="s">
        <v>173</v>
      </c>
      <c r="E159" s="19">
        <f>E160</f>
        <v>37200</v>
      </c>
      <c r="F159" s="19">
        <f>F160</f>
        <v>37200</v>
      </c>
    </row>
    <row r="160" spans="1:6" ht="56.25">
      <c r="A160" s="11" t="s">
        <v>261</v>
      </c>
      <c r="B160" s="9" t="s">
        <v>10</v>
      </c>
      <c r="C160" s="9" t="s">
        <v>54</v>
      </c>
      <c r="D160" s="9" t="s">
        <v>174</v>
      </c>
      <c r="E160" s="19">
        <v>37200</v>
      </c>
      <c r="F160" s="19">
        <v>37200</v>
      </c>
    </row>
    <row r="161" spans="1:6" ht="18.75">
      <c r="A161" s="11" t="s">
        <v>20</v>
      </c>
      <c r="B161" s="9" t="s">
        <v>10</v>
      </c>
      <c r="C161" s="9" t="s">
        <v>17</v>
      </c>
      <c r="D161" s="9"/>
      <c r="E161" s="19">
        <v>5570.7</v>
      </c>
      <c r="F161" s="19">
        <v>5570.7</v>
      </c>
    </row>
    <row r="162" spans="1:6" ht="18.75">
      <c r="A162" s="11" t="s">
        <v>262</v>
      </c>
      <c r="B162" s="9" t="s">
        <v>10</v>
      </c>
      <c r="C162" s="9" t="s">
        <v>141</v>
      </c>
      <c r="D162" s="9"/>
      <c r="E162" s="19">
        <v>5570.7</v>
      </c>
      <c r="F162" s="19">
        <v>5570.7</v>
      </c>
    </row>
    <row r="163" spans="1:6" ht="56.25">
      <c r="A163" s="11" t="s">
        <v>175</v>
      </c>
      <c r="B163" s="9" t="s">
        <v>10</v>
      </c>
      <c r="C163" s="9" t="s">
        <v>141</v>
      </c>
      <c r="D163" s="9" t="s">
        <v>164</v>
      </c>
      <c r="E163" s="19">
        <v>5570.7</v>
      </c>
      <c r="F163" s="19">
        <v>5570.7</v>
      </c>
    </row>
    <row r="164" spans="1:6" ht="18.75">
      <c r="A164" s="11" t="s">
        <v>176</v>
      </c>
      <c r="B164" s="9" t="s">
        <v>10</v>
      </c>
      <c r="C164" s="9" t="s">
        <v>141</v>
      </c>
      <c r="D164" s="9" t="s">
        <v>165</v>
      </c>
      <c r="E164" s="19">
        <v>5570.7</v>
      </c>
      <c r="F164" s="19">
        <v>5570.7</v>
      </c>
    </row>
    <row r="165" spans="1:6" ht="56.25">
      <c r="A165" s="11" t="s">
        <v>163</v>
      </c>
      <c r="B165" s="9" t="s">
        <v>10</v>
      </c>
      <c r="C165" s="9" t="s">
        <v>141</v>
      </c>
      <c r="D165" s="9" t="s">
        <v>166</v>
      </c>
      <c r="E165" s="19">
        <v>5570.7</v>
      </c>
      <c r="F165" s="19">
        <v>5570.7</v>
      </c>
    </row>
    <row r="166" spans="1:6" ht="57.75" customHeight="1">
      <c r="A166" s="11" t="s">
        <v>324</v>
      </c>
      <c r="B166" s="9" t="s">
        <v>10</v>
      </c>
      <c r="C166" s="9" t="s">
        <v>323</v>
      </c>
      <c r="D166" s="9"/>
      <c r="E166" s="19">
        <f>E167</f>
        <v>1032</v>
      </c>
      <c r="F166" s="19">
        <f>F167</f>
        <v>1032</v>
      </c>
    </row>
    <row r="167" spans="1:6" ht="37.5">
      <c r="A167" s="11" t="s">
        <v>273</v>
      </c>
      <c r="B167" s="9" t="s">
        <v>10</v>
      </c>
      <c r="C167" s="9" t="s">
        <v>323</v>
      </c>
      <c r="D167" s="9" t="s">
        <v>152</v>
      </c>
      <c r="E167" s="19">
        <v>1032</v>
      </c>
      <c r="F167" s="19">
        <v>1032</v>
      </c>
    </row>
    <row r="168" spans="1:6" ht="18.75">
      <c r="A168" s="12" t="s">
        <v>15</v>
      </c>
      <c r="B168" s="9" t="s">
        <v>12</v>
      </c>
      <c r="C168" s="9"/>
      <c r="D168" s="9"/>
      <c r="E168" s="19">
        <f>E169+E178</f>
        <v>25996.8</v>
      </c>
      <c r="F168" s="19">
        <f>F169+F178</f>
        <v>25996.8</v>
      </c>
    </row>
    <row r="169" spans="1:6" ht="18.75">
      <c r="A169" s="12" t="s">
        <v>39</v>
      </c>
      <c r="B169" s="9" t="s">
        <v>12</v>
      </c>
      <c r="C169" s="9" t="s">
        <v>38</v>
      </c>
      <c r="D169" s="9"/>
      <c r="E169" s="19">
        <f>E170</f>
        <v>8000</v>
      </c>
      <c r="F169" s="19">
        <f>F170</f>
        <v>8000</v>
      </c>
    </row>
    <row r="170" spans="1:6" ht="18.75">
      <c r="A170" s="12" t="s">
        <v>91</v>
      </c>
      <c r="B170" s="9" t="s">
        <v>12</v>
      </c>
      <c r="C170" s="9" t="s">
        <v>209</v>
      </c>
      <c r="D170" s="9"/>
      <c r="E170" s="19">
        <f>E171+E175</f>
        <v>8000</v>
      </c>
      <c r="F170" s="19">
        <f>F171+F175</f>
        <v>8000</v>
      </c>
    </row>
    <row r="171" spans="1:6" ht="75">
      <c r="A171" s="11" t="s">
        <v>200</v>
      </c>
      <c r="B171" s="9" t="s">
        <v>12</v>
      </c>
      <c r="C171" s="9" t="s">
        <v>209</v>
      </c>
      <c r="D171" s="9" t="s">
        <v>144</v>
      </c>
      <c r="E171" s="19">
        <f>E174</f>
        <v>7000</v>
      </c>
      <c r="F171" s="19">
        <f>F174</f>
        <v>7000</v>
      </c>
    </row>
    <row r="172" spans="1:6" ht="18.75">
      <c r="A172" s="11" t="s">
        <v>205</v>
      </c>
      <c r="B172" s="9" t="s">
        <v>12</v>
      </c>
      <c r="C172" s="9" t="s">
        <v>209</v>
      </c>
      <c r="D172" s="9" t="s">
        <v>204</v>
      </c>
      <c r="E172" s="19">
        <f>E174</f>
        <v>7000</v>
      </c>
      <c r="F172" s="19">
        <f>F174</f>
        <v>7000</v>
      </c>
    </row>
    <row r="173" spans="1:6" ht="18.75">
      <c r="A173" s="11" t="s">
        <v>197</v>
      </c>
      <c r="B173" s="9" t="s">
        <v>12</v>
      </c>
      <c r="C173" s="9" t="s">
        <v>209</v>
      </c>
      <c r="D173" s="9" t="s">
        <v>206</v>
      </c>
      <c r="E173" s="19">
        <f>E174</f>
        <v>7000</v>
      </c>
      <c r="F173" s="19">
        <f>F174</f>
        <v>7000</v>
      </c>
    </row>
    <row r="174" spans="1:6" ht="18.75">
      <c r="A174" s="11" t="s">
        <v>148</v>
      </c>
      <c r="B174" s="9" t="s">
        <v>12</v>
      </c>
      <c r="C174" s="9" t="s">
        <v>209</v>
      </c>
      <c r="D174" s="9" t="s">
        <v>207</v>
      </c>
      <c r="E174" s="19">
        <v>7000</v>
      </c>
      <c r="F174" s="19">
        <v>7000</v>
      </c>
    </row>
    <row r="175" spans="1:6" ht="18.75">
      <c r="A175" s="11" t="s">
        <v>149</v>
      </c>
      <c r="B175" s="9" t="s">
        <v>12</v>
      </c>
      <c r="C175" s="9" t="s">
        <v>209</v>
      </c>
      <c r="D175" s="9" t="s">
        <v>150</v>
      </c>
      <c r="E175" s="19">
        <f>E177</f>
        <v>1000</v>
      </c>
      <c r="F175" s="19">
        <f>F177</f>
        <v>1000</v>
      </c>
    </row>
    <row r="176" spans="1:6" ht="18.75">
      <c r="A176" s="11" t="s">
        <v>151</v>
      </c>
      <c r="B176" s="9" t="s">
        <v>12</v>
      </c>
      <c r="C176" s="9" t="s">
        <v>209</v>
      </c>
      <c r="D176" s="9" t="s">
        <v>152</v>
      </c>
      <c r="E176" s="19">
        <f>E177</f>
        <v>1000</v>
      </c>
      <c r="F176" s="19">
        <f>F177</f>
        <v>1000</v>
      </c>
    </row>
    <row r="177" spans="1:6" ht="18.75">
      <c r="A177" s="11" t="s">
        <v>153</v>
      </c>
      <c r="B177" s="9" t="s">
        <v>12</v>
      </c>
      <c r="C177" s="9" t="s">
        <v>209</v>
      </c>
      <c r="D177" s="9" t="s">
        <v>154</v>
      </c>
      <c r="E177" s="19">
        <v>1000</v>
      </c>
      <c r="F177" s="19">
        <v>1000</v>
      </c>
    </row>
    <row r="178" spans="1:6" ht="18.75">
      <c r="A178" s="17" t="s">
        <v>56</v>
      </c>
      <c r="B178" s="9" t="s">
        <v>12</v>
      </c>
      <c r="C178" s="9" t="s">
        <v>46</v>
      </c>
      <c r="D178" s="9"/>
      <c r="E178" s="19">
        <f>E180+E182+E184</f>
        <v>17996.8</v>
      </c>
      <c r="F178" s="19">
        <f>F180+F182+F184</f>
        <v>17996.8</v>
      </c>
    </row>
    <row r="179" spans="1:6" ht="37.5">
      <c r="A179" s="17" t="s">
        <v>105</v>
      </c>
      <c r="B179" s="9" t="s">
        <v>12</v>
      </c>
      <c r="C179" s="9" t="s">
        <v>106</v>
      </c>
      <c r="D179" s="9"/>
      <c r="E179" s="19">
        <f>E180</f>
        <v>16230.7</v>
      </c>
      <c r="F179" s="19">
        <f>F180</f>
        <v>16230.7</v>
      </c>
    </row>
    <row r="180" spans="1:6" ht="18.75">
      <c r="A180" s="11" t="s">
        <v>263</v>
      </c>
      <c r="B180" s="9" t="s">
        <v>12</v>
      </c>
      <c r="C180" s="9" t="s">
        <v>106</v>
      </c>
      <c r="D180" s="9" t="s">
        <v>264</v>
      </c>
      <c r="E180" s="19">
        <v>16230.7</v>
      </c>
      <c r="F180" s="19">
        <v>16230.7</v>
      </c>
    </row>
    <row r="181" spans="1:6" ht="18.75">
      <c r="A181" s="17" t="s">
        <v>57</v>
      </c>
      <c r="B181" s="9" t="s">
        <v>12</v>
      </c>
      <c r="C181" s="9" t="s">
        <v>126</v>
      </c>
      <c r="D181" s="9"/>
      <c r="E181" s="19">
        <v>1000</v>
      </c>
      <c r="F181" s="19">
        <v>1000</v>
      </c>
    </row>
    <row r="182" spans="1:6" ht="18.75">
      <c r="A182" s="11" t="s">
        <v>265</v>
      </c>
      <c r="B182" s="9" t="s">
        <v>12</v>
      </c>
      <c r="C182" s="9" t="s">
        <v>126</v>
      </c>
      <c r="D182" s="9" t="s">
        <v>154</v>
      </c>
      <c r="E182" s="19">
        <v>1000</v>
      </c>
      <c r="F182" s="19">
        <v>1000</v>
      </c>
    </row>
    <row r="183" spans="1:6" ht="56.25">
      <c r="A183" s="17" t="s">
        <v>266</v>
      </c>
      <c r="B183" s="9" t="s">
        <v>12</v>
      </c>
      <c r="C183" s="9" t="s">
        <v>140</v>
      </c>
      <c r="D183" s="9"/>
      <c r="E183" s="19">
        <f>E184</f>
        <v>766.1</v>
      </c>
      <c r="F183" s="19">
        <f>F184</f>
        <v>766.1</v>
      </c>
    </row>
    <row r="184" spans="1:6" ht="37.5">
      <c r="A184" s="11" t="s">
        <v>267</v>
      </c>
      <c r="B184" s="9" t="s">
        <v>12</v>
      </c>
      <c r="C184" s="9" t="s">
        <v>140</v>
      </c>
      <c r="D184" s="9" t="s">
        <v>268</v>
      </c>
      <c r="E184" s="19">
        <v>766.1</v>
      </c>
      <c r="F184" s="19">
        <v>766.1</v>
      </c>
    </row>
    <row r="185" spans="1:6" ht="18.75">
      <c r="A185" s="16" t="s">
        <v>19</v>
      </c>
      <c r="B185" s="21" t="s">
        <v>16</v>
      </c>
      <c r="C185" s="21"/>
      <c r="D185" s="21"/>
      <c r="E185" s="27">
        <f>E186</f>
        <v>40800</v>
      </c>
      <c r="F185" s="27">
        <f>F186</f>
        <v>40800</v>
      </c>
    </row>
    <row r="186" spans="1:6" ht="75">
      <c r="A186" s="24" t="s">
        <v>45</v>
      </c>
      <c r="B186" s="21" t="s">
        <v>16</v>
      </c>
      <c r="C186" s="21" t="s">
        <v>269</v>
      </c>
      <c r="D186" s="21"/>
      <c r="E186" s="27">
        <f>E187</f>
        <v>40800</v>
      </c>
      <c r="F186" s="27">
        <f>F187</f>
        <v>40800</v>
      </c>
    </row>
    <row r="187" spans="1:6" ht="37.5">
      <c r="A187" s="24" t="s">
        <v>270</v>
      </c>
      <c r="B187" s="21" t="s">
        <v>16</v>
      </c>
      <c r="C187" s="21" t="s">
        <v>61</v>
      </c>
      <c r="D187" s="21"/>
      <c r="E187" s="27">
        <f>E190+E192</f>
        <v>40800</v>
      </c>
      <c r="F187" s="27">
        <f>F190+F192</f>
        <v>40800</v>
      </c>
    </row>
    <row r="188" spans="1:6" ht="56.25">
      <c r="A188" s="24" t="s">
        <v>243</v>
      </c>
      <c r="B188" s="21" t="s">
        <v>16</v>
      </c>
      <c r="C188" s="21" t="s">
        <v>61</v>
      </c>
      <c r="D188" s="21" t="s">
        <v>144</v>
      </c>
      <c r="E188" s="27">
        <f>E190</f>
        <v>40000</v>
      </c>
      <c r="F188" s="27">
        <f>F190</f>
        <v>40000</v>
      </c>
    </row>
    <row r="189" spans="1:6" ht="18.75">
      <c r="A189" s="24" t="s">
        <v>271</v>
      </c>
      <c r="B189" s="21" t="s">
        <v>16</v>
      </c>
      <c r="C189" s="21" t="s">
        <v>61</v>
      </c>
      <c r="D189" s="21" t="s">
        <v>204</v>
      </c>
      <c r="E189" s="27">
        <f>E190</f>
        <v>40000</v>
      </c>
      <c r="F189" s="27">
        <f>F190</f>
        <v>40000</v>
      </c>
    </row>
    <row r="190" spans="1:6" ht="18.75">
      <c r="A190" s="24" t="s">
        <v>272</v>
      </c>
      <c r="B190" s="21" t="s">
        <v>16</v>
      </c>
      <c r="C190" s="21" t="s">
        <v>61</v>
      </c>
      <c r="D190" s="21" t="s">
        <v>206</v>
      </c>
      <c r="E190" s="27">
        <v>40000</v>
      </c>
      <c r="F190" s="27">
        <v>40000</v>
      </c>
    </row>
    <row r="191" spans="1:6" s="18" customFormat="1" ht="37.5">
      <c r="A191" s="24" t="s">
        <v>273</v>
      </c>
      <c r="B191" s="21" t="s">
        <v>16</v>
      </c>
      <c r="C191" s="21" t="s">
        <v>61</v>
      </c>
      <c r="D191" s="21" t="s">
        <v>152</v>
      </c>
      <c r="E191" s="27">
        <f>E192</f>
        <v>800</v>
      </c>
      <c r="F191" s="27">
        <f>F192</f>
        <v>800</v>
      </c>
    </row>
    <row r="192" spans="1:6" ht="37.5">
      <c r="A192" s="24" t="s">
        <v>274</v>
      </c>
      <c r="B192" s="21" t="s">
        <v>16</v>
      </c>
      <c r="C192" s="21" t="s">
        <v>61</v>
      </c>
      <c r="D192" s="21" t="s">
        <v>154</v>
      </c>
      <c r="E192" s="27">
        <v>800</v>
      </c>
      <c r="F192" s="27">
        <v>800</v>
      </c>
    </row>
    <row r="193" spans="1:6" ht="18.75">
      <c r="A193" s="13" t="s">
        <v>30</v>
      </c>
      <c r="B193" s="15" t="s">
        <v>28</v>
      </c>
      <c r="C193" s="15"/>
      <c r="D193" s="15"/>
      <c r="E193" s="22">
        <f>E194+E200+E219</f>
        <v>60853.600000000006</v>
      </c>
      <c r="F193" s="22">
        <f>F194+F200+F219</f>
        <v>58690</v>
      </c>
    </row>
    <row r="194" spans="1:6" ht="18.75">
      <c r="A194" s="11" t="s">
        <v>63</v>
      </c>
      <c r="B194" s="9" t="s">
        <v>62</v>
      </c>
      <c r="C194" s="9"/>
      <c r="D194" s="9"/>
      <c r="E194" s="23">
        <f>E199</f>
        <v>457</v>
      </c>
      <c r="F194" s="23">
        <f>F199</f>
        <v>457</v>
      </c>
    </row>
    <row r="195" spans="1:6" ht="18.75">
      <c r="A195" s="11" t="s">
        <v>202</v>
      </c>
      <c r="B195" s="9" t="s">
        <v>62</v>
      </c>
      <c r="C195" s="9" t="s">
        <v>64</v>
      </c>
      <c r="D195" s="9"/>
      <c r="E195" s="23">
        <f>E199</f>
        <v>457</v>
      </c>
      <c r="F195" s="23">
        <f>F199</f>
        <v>457</v>
      </c>
    </row>
    <row r="196" spans="1:6" ht="18.75">
      <c r="A196" s="11" t="s">
        <v>130</v>
      </c>
      <c r="B196" s="9" t="s">
        <v>62</v>
      </c>
      <c r="C196" s="9" t="s">
        <v>129</v>
      </c>
      <c r="D196" s="9"/>
      <c r="E196" s="23">
        <f>E199</f>
        <v>457</v>
      </c>
      <c r="F196" s="23">
        <f>F199</f>
        <v>457</v>
      </c>
    </row>
    <row r="197" spans="1:6" ht="18.75">
      <c r="A197" s="11" t="s">
        <v>178</v>
      </c>
      <c r="B197" s="9" t="s">
        <v>62</v>
      </c>
      <c r="C197" s="9" t="s">
        <v>129</v>
      </c>
      <c r="D197" s="9" t="s">
        <v>156</v>
      </c>
      <c r="E197" s="23">
        <f>E199</f>
        <v>457</v>
      </c>
      <c r="F197" s="23">
        <f>F199</f>
        <v>457</v>
      </c>
    </row>
    <row r="198" spans="1:6" ht="18.75">
      <c r="A198" s="11" t="s">
        <v>179</v>
      </c>
      <c r="B198" s="9" t="s">
        <v>62</v>
      </c>
      <c r="C198" s="9" t="s">
        <v>129</v>
      </c>
      <c r="D198" s="9" t="s">
        <v>181</v>
      </c>
      <c r="E198" s="23">
        <f>E199</f>
        <v>457</v>
      </c>
      <c r="F198" s="23">
        <f>F199</f>
        <v>457</v>
      </c>
    </row>
    <row r="199" spans="1:6" ht="37.5">
      <c r="A199" s="11" t="s">
        <v>180</v>
      </c>
      <c r="B199" s="9" t="s">
        <v>62</v>
      </c>
      <c r="C199" s="9" t="s">
        <v>129</v>
      </c>
      <c r="D199" s="9" t="s">
        <v>182</v>
      </c>
      <c r="E199" s="23">
        <v>457</v>
      </c>
      <c r="F199" s="23">
        <v>457</v>
      </c>
    </row>
    <row r="200" spans="1:6" ht="18.75">
      <c r="A200" s="11" t="s">
        <v>307</v>
      </c>
      <c r="B200" s="9" t="s">
        <v>29</v>
      </c>
      <c r="C200" s="9"/>
      <c r="D200" s="9"/>
      <c r="E200" s="23">
        <f>E201+E215</f>
        <v>11359.2</v>
      </c>
      <c r="F200" s="23">
        <f>F201+F215</f>
        <v>11359.2</v>
      </c>
    </row>
    <row r="201" spans="1:6" ht="18.75">
      <c r="A201" s="17" t="s">
        <v>109</v>
      </c>
      <c r="B201" s="9" t="s">
        <v>29</v>
      </c>
      <c r="C201" s="9" t="s">
        <v>107</v>
      </c>
      <c r="D201" s="9"/>
      <c r="E201" s="35">
        <f>E202</f>
        <v>10759.2</v>
      </c>
      <c r="F201" s="35">
        <f>F202</f>
        <v>10759.2</v>
      </c>
    </row>
    <row r="202" spans="1:6" ht="18.75">
      <c r="A202" s="17" t="s">
        <v>275</v>
      </c>
      <c r="B202" s="9" t="s">
        <v>29</v>
      </c>
      <c r="C202" s="9" t="s">
        <v>276</v>
      </c>
      <c r="D202" s="9"/>
      <c r="E202" s="23">
        <f>E203+E211</f>
        <v>10759.2</v>
      </c>
      <c r="F202" s="23">
        <f>F203+F211</f>
        <v>10759.2</v>
      </c>
    </row>
    <row r="203" spans="1:6" ht="37.5">
      <c r="A203" s="17" t="s">
        <v>277</v>
      </c>
      <c r="B203" s="9" t="s">
        <v>29</v>
      </c>
      <c r="C203" s="9" t="s">
        <v>278</v>
      </c>
      <c r="D203" s="9"/>
      <c r="E203" s="23">
        <f>E206+E210</f>
        <v>9079.2</v>
      </c>
      <c r="F203" s="23">
        <f>F206+F210</f>
        <v>9079.2</v>
      </c>
    </row>
    <row r="204" spans="1:6" ht="58.5" customHeight="1">
      <c r="A204" s="17" t="s">
        <v>328</v>
      </c>
      <c r="B204" s="9" t="s">
        <v>29</v>
      </c>
      <c r="C204" s="9" t="s">
        <v>327</v>
      </c>
      <c r="D204" s="9"/>
      <c r="E204" s="23">
        <f>E206</f>
        <v>1591.7</v>
      </c>
      <c r="F204" s="23">
        <f>F206</f>
        <v>1591.7</v>
      </c>
    </row>
    <row r="205" spans="1:6" ht="18.75">
      <c r="A205" s="11" t="s">
        <v>176</v>
      </c>
      <c r="B205" s="9" t="s">
        <v>29</v>
      </c>
      <c r="C205" s="9" t="s">
        <v>327</v>
      </c>
      <c r="D205" s="9" t="s">
        <v>165</v>
      </c>
      <c r="E205" s="23">
        <f>E206</f>
        <v>1591.7</v>
      </c>
      <c r="F205" s="23">
        <f>F206</f>
        <v>1591.7</v>
      </c>
    </row>
    <row r="206" spans="1:6" ht="18.75">
      <c r="A206" s="11" t="s">
        <v>279</v>
      </c>
      <c r="B206" s="9" t="s">
        <v>29</v>
      </c>
      <c r="C206" s="9" t="s">
        <v>327</v>
      </c>
      <c r="D206" s="9" t="s">
        <v>184</v>
      </c>
      <c r="E206" s="23">
        <v>1591.7</v>
      </c>
      <c r="F206" s="23">
        <v>1591.7</v>
      </c>
    </row>
    <row r="207" spans="1:6" ht="37.5">
      <c r="A207" s="11" t="s">
        <v>77</v>
      </c>
      <c r="B207" s="9" t="s">
        <v>29</v>
      </c>
      <c r="C207" s="9" t="s">
        <v>76</v>
      </c>
      <c r="D207" s="9"/>
      <c r="E207" s="23">
        <f>E210</f>
        <v>7487.5</v>
      </c>
      <c r="F207" s="23">
        <f>F210</f>
        <v>7487.5</v>
      </c>
    </row>
    <row r="208" spans="1:6" ht="56.25">
      <c r="A208" s="11" t="s">
        <v>175</v>
      </c>
      <c r="B208" s="9" t="s">
        <v>29</v>
      </c>
      <c r="C208" s="9" t="s">
        <v>76</v>
      </c>
      <c r="D208" s="9" t="s">
        <v>164</v>
      </c>
      <c r="E208" s="23">
        <f>E210</f>
        <v>7487.5</v>
      </c>
      <c r="F208" s="23">
        <f>F210</f>
        <v>7487.5</v>
      </c>
    </row>
    <row r="209" spans="1:6" ht="18.75">
      <c r="A209" s="11" t="s">
        <v>176</v>
      </c>
      <c r="B209" s="9" t="s">
        <v>29</v>
      </c>
      <c r="C209" s="9" t="s">
        <v>76</v>
      </c>
      <c r="D209" s="9" t="s">
        <v>165</v>
      </c>
      <c r="E209" s="23">
        <f>E210</f>
        <v>7487.5</v>
      </c>
      <c r="F209" s="23">
        <f>F210</f>
        <v>7487.5</v>
      </c>
    </row>
    <row r="210" spans="1:6" ht="18.75">
      <c r="A210" s="11" t="s">
        <v>279</v>
      </c>
      <c r="B210" s="9" t="s">
        <v>29</v>
      </c>
      <c r="C210" s="9" t="s">
        <v>76</v>
      </c>
      <c r="D210" s="9" t="s">
        <v>184</v>
      </c>
      <c r="E210" s="23">
        <v>7487.5</v>
      </c>
      <c r="F210" s="23">
        <v>7487.5</v>
      </c>
    </row>
    <row r="211" spans="1:6" ht="56.25">
      <c r="A211" s="11" t="s">
        <v>131</v>
      </c>
      <c r="B211" s="9" t="s">
        <v>29</v>
      </c>
      <c r="C211" s="9" t="s">
        <v>98</v>
      </c>
      <c r="D211" s="9"/>
      <c r="E211" s="23">
        <f>E214</f>
        <v>1680</v>
      </c>
      <c r="F211" s="23">
        <f>F214</f>
        <v>1680</v>
      </c>
    </row>
    <row r="212" spans="1:6" ht="18.75">
      <c r="A212" s="11" t="s">
        <v>155</v>
      </c>
      <c r="B212" s="9" t="s">
        <v>29</v>
      </c>
      <c r="C212" s="9" t="s">
        <v>98</v>
      </c>
      <c r="D212" s="9" t="s">
        <v>156</v>
      </c>
      <c r="E212" s="23">
        <f>E214</f>
        <v>1680</v>
      </c>
      <c r="F212" s="23">
        <f>F214</f>
        <v>1680</v>
      </c>
    </row>
    <row r="213" spans="1:6" ht="18.75">
      <c r="A213" s="11" t="s">
        <v>280</v>
      </c>
      <c r="B213" s="9" t="s">
        <v>29</v>
      </c>
      <c r="C213" s="9" t="s">
        <v>98</v>
      </c>
      <c r="D213" s="9" t="s">
        <v>181</v>
      </c>
      <c r="E213" s="23">
        <f>E214</f>
        <v>1680</v>
      </c>
      <c r="F213" s="23">
        <f>F214</f>
        <v>1680</v>
      </c>
    </row>
    <row r="214" spans="1:6" ht="20.25" customHeight="1">
      <c r="A214" s="11" t="s">
        <v>281</v>
      </c>
      <c r="B214" s="9" t="s">
        <v>29</v>
      </c>
      <c r="C214" s="9" t="s">
        <v>98</v>
      </c>
      <c r="D214" s="9" t="s">
        <v>216</v>
      </c>
      <c r="E214" s="23">
        <v>1680</v>
      </c>
      <c r="F214" s="23">
        <v>1680</v>
      </c>
    </row>
    <row r="215" spans="1:7" ht="24.75" customHeight="1">
      <c r="A215" s="11" t="s">
        <v>282</v>
      </c>
      <c r="B215" s="9" t="s">
        <v>29</v>
      </c>
      <c r="C215" s="9" t="s">
        <v>75</v>
      </c>
      <c r="D215" s="9"/>
      <c r="E215" s="32">
        <f>E218</f>
        <v>600</v>
      </c>
      <c r="F215" s="32">
        <f>F218</f>
        <v>600</v>
      </c>
      <c r="G215" s="25"/>
    </row>
    <row r="216" spans="1:7" ht="18.75">
      <c r="A216" s="11" t="s">
        <v>283</v>
      </c>
      <c r="B216" s="9" t="s">
        <v>29</v>
      </c>
      <c r="C216" s="9" t="s">
        <v>74</v>
      </c>
      <c r="D216" s="9"/>
      <c r="E216" s="32">
        <f>E218</f>
        <v>600</v>
      </c>
      <c r="F216" s="32">
        <f>F218</f>
        <v>600</v>
      </c>
      <c r="G216" s="25"/>
    </row>
    <row r="217" spans="1:7" ht="56.25">
      <c r="A217" s="11" t="s">
        <v>284</v>
      </c>
      <c r="B217" s="9" t="s">
        <v>29</v>
      </c>
      <c r="C217" s="9" t="s">
        <v>74</v>
      </c>
      <c r="D217" s="9" t="s">
        <v>164</v>
      </c>
      <c r="E217" s="32">
        <f>E218</f>
        <v>600</v>
      </c>
      <c r="F217" s="32">
        <f>F218</f>
        <v>600</v>
      </c>
      <c r="G217" s="25"/>
    </row>
    <row r="218" spans="1:7" ht="37.5">
      <c r="A218" s="11" t="s">
        <v>285</v>
      </c>
      <c r="B218" s="9" t="s">
        <v>29</v>
      </c>
      <c r="C218" s="9" t="s">
        <v>74</v>
      </c>
      <c r="D218" s="9" t="s">
        <v>212</v>
      </c>
      <c r="E218" s="32">
        <v>600</v>
      </c>
      <c r="F218" s="32">
        <v>600</v>
      </c>
      <c r="G218" s="25"/>
    </row>
    <row r="219" spans="1:6" ht="18.75">
      <c r="A219" s="11" t="s">
        <v>65</v>
      </c>
      <c r="B219" s="9" t="s">
        <v>18</v>
      </c>
      <c r="C219" s="9"/>
      <c r="D219" s="9"/>
      <c r="E219" s="32">
        <f>E220+E228</f>
        <v>49037.4</v>
      </c>
      <c r="F219" s="32">
        <f>F220+F228</f>
        <v>46873.8</v>
      </c>
    </row>
    <row r="220" spans="1:6" ht="18.75">
      <c r="A220" s="11" t="s">
        <v>109</v>
      </c>
      <c r="B220" s="9" t="s">
        <v>18</v>
      </c>
      <c r="C220" s="9" t="s">
        <v>107</v>
      </c>
      <c r="D220" s="9"/>
      <c r="E220" s="32">
        <f>E221+E226</f>
        <v>12926.9</v>
      </c>
      <c r="F220" s="32">
        <f>F221+F226</f>
        <v>10763.3</v>
      </c>
    </row>
    <row r="221" spans="1:6" ht="37.5">
      <c r="A221" s="11" t="s">
        <v>221</v>
      </c>
      <c r="B221" s="9" t="s">
        <v>18</v>
      </c>
      <c r="C221" s="9" t="s">
        <v>108</v>
      </c>
      <c r="D221" s="9"/>
      <c r="E221" s="36">
        <f>E225</f>
        <v>453.3</v>
      </c>
      <c r="F221" s="36">
        <f>F225</f>
        <v>0</v>
      </c>
    </row>
    <row r="222" spans="1:6" ht="37.5">
      <c r="A222" s="11" t="s">
        <v>110</v>
      </c>
      <c r="B222" s="9" t="s">
        <v>18</v>
      </c>
      <c r="C222" s="9" t="s">
        <v>111</v>
      </c>
      <c r="D222" s="9"/>
      <c r="E222" s="36">
        <f>E225</f>
        <v>453.3</v>
      </c>
      <c r="F222" s="36">
        <f>F225</f>
        <v>0</v>
      </c>
    </row>
    <row r="223" spans="1:6" ht="18.75">
      <c r="A223" s="11" t="s">
        <v>178</v>
      </c>
      <c r="B223" s="9" t="s">
        <v>18</v>
      </c>
      <c r="C223" s="9" t="s">
        <v>111</v>
      </c>
      <c r="D223" s="9" t="s">
        <v>156</v>
      </c>
      <c r="E223" s="36">
        <f>E225</f>
        <v>453.3</v>
      </c>
      <c r="F223" s="36">
        <f>F225</f>
        <v>0</v>
      </c>
    </row>
    <row r="224" spans="1:6" ht="18.75">
      <c r="A224" s="11" t="s">
        <v>217</v>
      </c>
      <c r="B224" s="9" t="s">
        <v>18</v>
      </c>
      <c r="C224" s="9" t="s">
        <v>111</v>
      </c>
      <c r="D224" s="9" t="s">
        <v>181</v>
      </c>
      <c r="E224" s="36">
        <f>E225</f>
        <v>453.3</v>
      </c>
      <c r="F224" s="36">
        <f>F225</f>
        <v>0</v>
      </c>
    </row>
    <row r="225" spans="1:6" ht="23.25" customHeight="1">
      <c r="A225" s="11" t="s">
        <v>218</v>
      </c>
      <c r="B225" s="9" t="s">
        <v>18</v>
      </c>
      <c r="C225" s="9" t="s">
        <v>111</v>
      </c>
      <c r="D225" s="9" t="s">
        <v>216</v>
      </c>
      <c r="E225" s="36">
        <v>453.3</v>
      </c>
      <c r="F225" s="36"/>
    </row>
    <row r="226" spans="1:6" ht="56.25">
      <c r="A226" s="17" t="s">
        <v>237</v>
      </c>
      <c r="B226" s="9" t="s">
        <v>18</v>
      </c>
      <c r="C226" s="9" t="s">
        <v>236</v>
      </c>
      <c r="D226" s="9"/>
      <c r="E226" s="31">
        <f>E227</f>
        <v>12473.6</v>
      </c>
      <c r="F226" s="31">
        <f>F227</f>
        <v>10763.3</v>
      </c>
    </row>
    <row r="227" spans="1:6" ht="56.25">
      <c r="A227" s="17" t="s">
        <v>231</v>
      </c>
      <c r="B227" s="9" t="s">
        <v>18</v>
      </c>
      <c r="C227" s="9" t="s">
        <v>236</v>
      </c>
      <c r="D227" s="9" t="s">
        <v>215</v>
      </c>
      <c r="E227" s="31">
        <v>12473.6</v>
      </c>
      <c r="F227" s="31">
        <v>10763.3</v>
      </c>
    </row>
    <row r="228" spans="1:6" ht="18.75">
      <c r="A228" s="11" t="s">
        <v>128</v>
      </c>
      <c r="B228" s="9" t="s">
        <v>18</v>
      </c>
      <c r="C228" s="9" t="s">
        <v>127</v>
      </c>
      <c r="D228" s="9"/>
      <c r="E228" s="32">
        <f>E229+E235</f>
        <v>36110.5</v>
      </c>
      <c r="F228" s="32">
        <f>F229+F235</f>
        <v>36110.5</v>
      </c>
    </row>
    <row r="229" spans="1:6" ht="56.25">
      <c r="A229" s="11" t="s">
        <v>134</v>
      </c>
      <c r="B229" s="9" t="s">
        <v>18</v>
      </c>
      <c r="C229" s="9" t="s">
        <v>103</v>
      </c>
      <c r="D229" s="9"/>
      <c r="E229" s="19">
        <f>E232+E234</f>
        <v>11633.5</v>
      </c>
      <c r="F229" s="19">
        <f>F232+F234</f>
        <v>11633.5</v>
      </c>
    </row>
    <row r="230" spans="1:6" ht="56.25">
      <c r="A230" s="11" t="s">
        <v>211</v>
      </c>
      <c r="B230" s="9" t="s">
        <v>18</v>
      </c>
      <c r="C230" s="9" t="s">
        <v>103</v>
      </c>
      <c r="D230" s="9" t="s">
        <v>164</v>
      </c>
      <c r="E230" s="19">
        <f>E232+E234</f>
        <v>11633.5</v>
      </c>
      <c r="F230" s="19">
        <f>F232+F234</f>
        <v>11633.5</v>
      </c>
    </row>
    <row r="231" spans="1:6" ht="18.75">
      <c r="A231" s="11" t="s">
        <v>183</v>
      </c>
      <c r="B231" s="9" t="s">
        <v>18</v>
      </c>
      <c r="C231" s="9" t="s">
        <v>103</v>
      </c>
      <c r="D231" s="9" t="s">
        <v>165</v>
      </c>
      <c r="E231" s="19">
        <f>E232</f>
        <v>2500</v>
      </c>
      <c r="F231" s="19">
        <f>F232</f>
        <v>2500</v>
      </c>
    </row>
    <row r="232" spans="1:6" ht="56.25">
      <c r="A232" s="11" t="s">
        <v>163</v>
      </c>
      <c r="B232" s="9" t="s">
        <v>18</v>
      </c>
      <c r="C232" s="9" t="s">
        <v>103</v>
      </c>
      <c r="D232" s="9" t="s">
        <v>166</v>
      </c>
      <c r="E232" s="19">
        <v>2500</v>
      </c>
      <c r="F232" s="19">
        <v>2500</v>
      </c>
    </row>
    <row r="233" spans="1:6" ht="18.75">
      <c r="A233" s="11" t="s">
        <v>172</v>
      </c>
      <c r="B233" s="9" t="s">
        <v>18</v>
      </c>
      <c r="C233" s="9" t="s">
        <v>103</v>
      </c>
      <c r="D233" s="9" t="s">
        <v>173</v>
      </c>
      <c r="E233" s="19">
        <f>E234</f>
        <v>9133.5</v>
      </c>
      <c r="F233" s="19">
        <f>F234</f>
        <v>9133.5</v>
      </c>
    </row>
    <row r="234" spans="1:6" ht="56.25">
      <c r="A234" s="11" t="s">
        <v>201</v>
      </c>
      <c r="B234" s="9" t="s">
        <v>18</v>
      </c>
      <c r="C234" s="9" t="s">
        <v>103</v>
      </c>
      <c r="D234" s="9" t="s">
        <v>235</v>
      </c>
      <c r="E234" s="19">
        <v>9133.5</v>
      </c>
      <c r="F234" s="19">
        <v>9133.5</v>
      </c>
    </row>
    <row r="235" spans="1:6" ht="56.25">
      <c r="A235" s="11" t="s">
        <v>133</v>
      </c>
      <c r="B235" s="9" t="s">
        <v>18</v>
      </c>
      <c r="C235" s="9" t="s">
        <v>132</v>
      </c>
      <c r="D235" s="9"/>
      <c r="E235" s="19">
        <f>SUM(E237+E241+E245)</f>
        <v>24477</v>
      </c>
      <c r="F235" s="19">
        <f>SUM(F237+F241+F245)</f>
        <v>24477</v>
      </c>
    </row>
    <row r="236" spans="1:6" ht="37.5">
      <c r="A236" s="11" t="s">
        <v>93</v>
      </c>
      <c r="B236" s="9" t="s">
        <v>18</v>
      </c>
      <c r="C236" s="9" t="s">
        <v>92</v>
      </c>
      <c r="D236" s="9"/>
      <c r="E236" s="19">
        <f>SUM(E238+E242+E246)</f>
        <v>24477</v>
      </c>
      <c r="F236" s="19">
        <f>SUM(F238+F242+F246)</f>
        <v>24477</v>
      </c>
    </row>
    <row r="237" spans="1:6" ht="18.75">
      <c r="A237" s="11" t="s">
        <v>95</v>
      </c>
      <c r="B237" s="9" t="s">
        <v>18</v>
      </c>
      <c r="C237" s="9" t="s">
        <v>82</v>
      </c>
      <c r="D237" s="9"/>
      <c r="E237" s="19">
        <f>E240</f>
        <v>3643.2</v>
      </c>
      <c r="F237" s="19">
        <f>F240</f>
        <v>3643.2</v>
      </c>
    </row>
    <row r="238" spans="1:6" ht="18.75">
      <c r="A238" s="11" t="s">
        <v>178</v>
      </c>
      <c r="B238" s="9" t="s">
        <v>18</v>
      </c>
      <c r="C238" s="9" t="s">
        <v>82</v>
      </c>
      <c r="D238" s="9" t="s">
        <v>156</v>
      </c>
      <c r="E238" s="19">
        <f>E240</f>
        <v>3643.2</v>
      </c>
      <c r="F238" s="19">
        <f>F240</f>
        <v>3643.2</v>
      </c>
    </row>
    <row r="239" spans="1:6" ht="18.75">
      <c r="A239" s="11" t="s">
        <v>217</v>
      </c>
      <c r="B239" s="9" t="s">
        <v>18</v>
      </c>
      <c r="C239" s="9" t="s">
        <v>82</v>
      </c>
      <c r="D239" s="9" t="s">
        <v>181</v>
      </c>
      <c r="E239" s="19">
        <f>E240</f>
        <v>3643.2</v>
      </c>
      <c r="F239" s="19">
        <f>F240</f>
        <v>3643.2</v>
      </c>
    </row>
    <row r="240" spans="1:6" ht="21.75" customHeight="1">
      <c r="A240" s="11" t="s">
        <v>218</v>
      </c>
      <c r="B240" s="9" t="s">
        <v>18</v>
      </c>
      <c r="C240" s="9" t="s">
        <v>82</v>
      </c>
      <c r="D240" s="9" t="s">
        <v>216</v>
      </c>
      <c r="E240" s="19">
        <v>3643.2</v>
      </c>
      <c r="F240" s="19">
        <v>3643.2</v>
      </c>
    </row>
    <row r="241" spans="1:6" ht="18.75">
      <c r="A241" s="11" t="s">
        <v>94</v>
      </c>
      <c r="B241" s="9" t="s">
        <v>18</v>
      </c>
      <c r="C241" s="9" t="s">
        <v>81</v>
      </c>
      <c r="D241" s="9"/>
      <c r="E241" s="19">
        <f>E244</f>
        <v>6164</v>
      </c>
      <c r="F241" s="19">
        <f>F244</f>
        <v>6164</v>
      </c>
    </row>
    <row r="242" spans="1:6" ht="37.5">
      <c r="A242" s="11" t="s">
        <v>219</v>
      </c>
      <c r="B242" s="9" t="s">
        <v>18</v>
      </c>
      <c r="C242" s="9" t="s">
        <v>81</v>
      </c>
      <c r="D242" s="9" t="s">
        <v>150</v>
      </c>
      <c r="E242" s="19">
        <f>E244</f>
        <v>6164</v>
      </c>
      <c r="F242" s="19">
        <f>F244</f>
        <v>6164</v>
      </c>
    </row>
    <row r="243" spans="1:6" ht="37.5">
      <c r="A243" s="11" t="s">
        <v>186</v>
      </c>
      <c r="B243" s="9" t="s">
        <v>18</v>
      </c>
      <c r="C243" s="9" t="s">
        <v>81</v>
      </c>
      <c r="D243" s="9" t="s">
        <v>152</v>
      </c>
      <c r="E243" s="19">
        <f>E244</f>
        <v>6164</v>
      </c>
      <c r="F243" s="19">
        <f>F244</f>
        <v>6164</v>
      </c>
    </row>
    <row r="244" spans="1:6" ht="37.5">
      <c r="A244" s="11" t="s">
        <v>220</v>
      </c>
      <c r="B244" s="9" t="s">
        <v>18</v>
      </c>
      <c r="C244" s="9" t="s">
        <v>81</v>
      </c>
      <c r="D244" s="9" t="s">
        <v>154</v>
      </c>
      <c r="E244" s="19">
        <v>6164</v>
      </c>
      <c r="F244" s="19">
        <v>6164</v>
      </c>
    </row>
    <row r="245" spans="1:6" ht="18.75">
      <c r="A245" s="11" t="s">
        <v>96</v>
      </c>
      <c r="B245" s="9" t="s">
        <v>18</v>
      </c>
      <c r="C245" s="9" t="s">
        <v>66</v>
      </c>
      <c r="D245" s="9"/>
      <c r="E245" s="19">
        <f>E248</f>
        <v>14669.8</v>
      </c>
      <c r="F245" s="19">
        <f>F248</f>
        <v>14669.8</v>
      </c>
    </row>
    <row r="246" spans="1:6" ht="18.75">
      <c r="A246" s="11" t="s">
        <v>178</v>
      </c>
      <c r="B246" s="9" t="s">
        <v>18</v>
      </c>
      <c r="C246" s="9" t="s">
        <v>66</v>
      </c>
      <c r="D246" s="9" t="s">
        <v>156</v>
      </c>
      <c r="E246" s="19">
        <f>E248</f>
        <v>14669.8</v>
      </c>
      <c r="F246" s="19">
        <f>F248</f>
        <v>14669.8</v>
      </c>
    </row>
    <row r="247" spans="1:6" ht="18.75">
      <c r="A247" s="11" t="s">
        <v>217</v>
      </c>
      <c r="B247" s="9" t="s">
        <v>18</v>
      </c>
      <c r="C247" s="9" t="s">
        <v>66</v>
      </c>
      <c r="D247" s="9" t="s">
        <v>181</v>
      </c>
      <c r="E247" s="19">
        <f>E248</f>
        <v>14669.8</v>
      </c>
      <c r="F247" s="19">
        <f>F248</f>
        <v>14669.8</v>
      </c>
    </row>
    <row r="248" spans="1:6" ht="23.25" customHeight="1">
      <c r="A248" s="11" t="s">
        <v>218</v>
      </c>
      <c r="B248" s="9" t="s">
        <v>18</v>
      </c>
      <c r="C248" s="9" t="s">
        <v>66</v>
      </c>
      <c r="D248" s="9" t="s">
        <v>216</v>
      </c>
      <c r="E248" s="19">
        <v>14669.8</v>
      </c>
      <c r="F248" s="19">
        <v>14669.8</v>
      </c>
    </row>
    <row r="249" spans="1:6" ht="18.75">
      <c r="A249" s="13" t="s">
        <v>135</v>
      </c>
      <c r="B249" s="15" t="s">
        <v>69</v>
      </c>
      <c r="C249" s="15"/>
      <c r="D249" s="15"/>
      <c r="E249" s="22">
        <f>E251</f>
        <v>2000</v>
      </c>
      <c r="F249" s="22">
        <f>F251</f>
        <v>2000</v>
      </c>
    </row>
    <row r="250" spans="1:6" ht="18.75">
      <c r="A250" s="11" t="s">
        <v>142</v>
      </c>
      <c r="B250" s="9" t="s">
        <v>69</v>
      </c>
      <c r="C250" s="9" t="s">
        <v>302</v>
      </c>
      <c r="D250" s="9"/>
      <c r="E250" s="19">
        <f aca="true" t="shared" si="1" ref="E250:F254">E251</f>
        <v>2000</v>
      </c>
      <c r="F250" s="19">
        <f t="shared" si="1"/>
        <v>2000</v>
      </c>
    </row>
    <row r="251" spans="1:6" ht="18.75">
      <c r="A251" s="11" t="s">
        <v>188</v>
      </c>
      <c r="B251" s="9" t="s">
        <v>71</v>
      </c>
      <c r="C251" s="9" t="s">
        <v>301</v>
      </c>
      <c r="D251" s="9"/>
      <c r="E251" s="19">
        <f t="shared" si="1"/>
        <v>2000</v>
      </c>
      <c r="F251" s="19">
        <f t="shared" si="1"/>
        <v>2000</v>
      </c>
    </row>
    <row r="252" spans="1:6" ht="18.75">
      <c r="A252" s="11" t="s">
        <v>188</v>
      </c>
      <c r="B252" s="9" t="s">
        <v>71</v>
      </c>
      <c r="C252" s="9" t="s">
        <v>143</v>
      </c>
      <c r="D252" s="9"/>
      <c r="E252" s="19">
        <f t="shared" si="1"/>
        <v>2000</v>
      </c>
      <c r="F252" s="19">
        <f t="shared" si="1"/>
        <v>2000</v>
      </c>
    </row>
    <row r="253" spans="1:6" ht="37.5">
      <c r="A253" s="11" t="s">
        <v>213</v>
      </c>
      <c r="B253" s="9" t="s">
        <v>71</v>
      </c>
      <c r="C253" s="9" t="s">
        <v>143</v>
      </c>
      <c r="D253" s="9" t="s">
        <v>150</v>
      </c>
      <c r="E253" s="19">
        <f t="shared" si="1"/>
        <v>2000</v>
      </c>
      <c r="F253" s="19">
        <f t="shared" si="1"/>
        <v>2000</v>
      </c>
    </row>
    <row r="254" spans="1:6" ht="37.5">
      <c r="A254" s="11" t="s">
        <v>186</v>
      </c>
      <c r="B254" s="9" t="s">
        <v>71</v>
      </c>
      <c r="C254" s="9" t="s">
        <v>143</v>
      </c>
      <c r="D254" s="9" t="s">
        <v>152</v>
      </c>
      <c r="E254" s="19">
        <f t="shared" si="1"/>
        <v>2000</v>
      </c>
      <c r="F254" s="19">
        <f t="shared" si="1"/>
        <v>2000</v>
      </c>
    </row>
    <row r="255" spans="1:6" ht="37.5">
      <c r="A255" s="11" t="s">
        <v>187</v>
      </c>
      <c r="B255" s="9" t="s">
        <v>71</v>
      </c>
      <c r="C255" s="9" t="s">
        <v>143</v>
      </c>
      <c r="D255" s="9" t="s">
        <v>154</v>
      </c>
      <c r="E255" s="19">
        <v>2000</v>
      </c>
      <c r="F255" s="19">
        <v>2000</v>
      </c>
    </row>
    <row r="256" spans="1:6" ht="18.75">
      <c r="A256" s="13" t="s">
        <v>138</v>
      </c>
      <c r="B256" s="15" t="s">
        <v>136</v>
      </c>
      <c r="C256" s="15"/>
      <c r="D256" s="15"/>
      <c r="E256" s="22">
        <v>3670</v>
      </c>
      <c r="F256" s="22">
        <v>3670</v>
      </c>
    </row>
    <row r="257" spans="1:6" ht="18.75">
      <c r="A257" s="11" t="s">
        <v>2</v>
      </c>
      <c r="B257" s="9" t="s">
        <v>137</v>
      </c>
      <c r="C257" s="9"/>
      <c r="D257" s="9"/>
      <c r="E257" s="19">
        <v>2600</v>
      </c>
      <c r="F257" s="19">
        <v>2600</v>
      </c>
    </row>
    <row r="258" spans="1:6" ht="18.75">
      <c r="A258" s="11" t="s">
        <v>189</v>
      </c>
      <c r="B258" s="9" t="s">
        <v>137</v>
      </c>
      <c r="C258" s="9" t="s">
        <v>25</v>
      </c>
      <c r="D258" s="9"/>
      <c r="E258" s="19">
        <v>2600</v>
      </c>
      <c r="F258" s="19">
        <v>2600</v>
      </c>
    </row>
    <row r="259" spans="1:6" ht="24.75" customHeight="1">
      <c r="A259" s="11" t="s">
        <v>222</v>
      </c>
      <c r="B259" s="9" t="s">
        <v>137</v>
      </c>
      <c r="C259" s="9" t="s">
        <v>59</v>
      </c>
      <c r="D259" s="9"/>
      <c r="E259" s="19">
        <v>2600</v>
      </c>
      <c r="F259" s="19">
        <v>2600</v>
      </c>
    </row>
    <row r="260" spans="1:6" ht="18.75">
      <c r="A260" s="11" t="s">
        <v>191</v>
      </c>
      <c r="B260" s="9" t="s">
        <v>137</v>
      </c>
      <c r="C260" s="9" t="s">
        <v>59</v>
      </c>
      <c r="D260" s="9" t="s">
        <v>157</v>
      </c>
      <c r="E260" s="19">
        <v>2600</v>
      </c>
      <c r="F260" s="19">
        <v>2600</v>
      </c>
    </row>
    <row r="261" spans="1:6" ht="56.25">
      <c r="A261" s="11" t="s">
        <v>203</v>
      </c>
      <c r="B261" s="9" t="s">
        <v>137</v>
      </c>
      <c r="C261" s="9" t="s">
        <v>59</v>
      </c>
      <c r="D261" s="9" t="s">
        <v>169</v>
      </c>
      <c r="E261" s="19">
        <v>2600</v>
      </c>
      <c r="F261" s="19">
        <v>2600</v>
      </c>
    </row>
    <row r="262" spans="1:6" ht="18.75">
      <c r="A262" s="11" t="s">
        <v>84</v>
      </c>
      <c r="B262" s="9" t="s">
        <v>139</v>
      </c>
      <c r="C262" s="9"/>
      <c r="D262" s="9"/>
      <c r="E262" s="19">
        <v>1070</v>
      </c>
      <c r="F262" s="19">
        <v>1070</v>
      </c>
    </row>
    <row r="263" spans="1:6" ht="37.5">
      <c r="A263" s="11" t="s">
        <v>27</v>
      </c>
      <c r="B263" s="9" t="s">
        <v>139</v>
      </c>
      <c r="C263" s="9" t="s">
        <v>26</v>
      </c>
      <c r="D263" s="9"/>
      <c r="E263" s="19">
        <v>1070</v>
      </c>
      <c r="F263" s="19">
        <v>1070</v>
      </c>
    </row>
    <row r="264" spans="1:6" ht="37.5">
      <c r="A264" s="11" t="s">
        <v>190</v>
      </c>
      <c r="B264" s="9" t="s">
        <v>139</v>
      </c>
      <c r="C264" s="9" t="s">
        <v>60</v>
      </c>
      <c r="D264" s="9"/>
      <c r="E264" s="19">
        <v>1070</v>
      </c>
      <c r="F264" s="19">
        <v>1070</v>
      </c>
    </row>
    <row r="265" spans="1:6" ht="37.5">
      <c r="A265" s="11" t="s">
        <v>185</v>
      </c>
      <c r="B265" s="9" t="s">
        <v>139</v>
      </c>
      <c r="C265" s="9" t="s">
        <v>60</v>
      </c>
      <c r="D265" s="9" t="s">
        <v>150</v>
      </c>
      <c r="E265" s="19">
        <v>1070</v>
      </c>
      <c r="F265" s="19">
        <v>1070</v>
      </c>
    </row>
    <row r="266" spans="1:6" ht="37.5">
      <c r="A266" s="11" t="s">
        <v>186</v>
      </c>
      <c r="B266" s="9" t="s">
        <v>139</v>
      </c>
      <c r="C266" s="9" t="s">
        <v>60</v>
      </c>
      <c r="D266" s="9" t="s">
        <v>152</v>
      </c>
      <c r="E266" s="19">
        <v>1070</v>
      </c>
      <c r="F266" s="19">
        <v>1070</v>
      </c>
    </row>
    <row r="267" spans="1:6" ht="37.5">
      <c r="A267" s="11" t="s">
        <v>187</v>
      </c>
      <c r="B267" s="9" t="s">
        <v>139</v>
      </c>
      <c r="C267" s="9" t="s">
        <v>60</v>
      </c>
      <c r="D267" s="9" t="s">
        <v>154</v>
      </c>
      <c r="E267" s="19">
        <v>1070</v>
      </c>
      <c r="F267" s="19">
        <v>1070</v>
      </c>
    </row>
    <row r="268" spans="1:6" ht="18.75">
      <c r="A268" s="13" t="s">
        <v>79</v>
      </c>
      <c r="B268" s="15" t="s">
        <v>112</v>
      </c>
      <c r="C268" s="15"/>
      <c r="D268" s="15"/>
      <c r="E268" s="22">
        <f>E269+E277</f>
        <v>78997.6</v>
      </c>
      <c r="F268" s="22">
        <f>F269+F277</f>
        <v>68419.5</v>
      </c>
    </row>
    <row r="269" spans="1:6" ht="37.5">
      <c r="A269" s="11" t="s">
        <v>114</v>
      </c>
      <c r="B269" s="9" t="s">
        <v>113</v>
      </c>
      <c r="C269" s="9"/>
      <c r="D269" s="9"/>
      <c r="E269" s="19">
        <f>E275</f>
        <v>64585.4</v>
      </c>
      <c r="F269" s="19">
        <f>F275</f>
        <v>54317</v>
      </c>
    </row>
    <row r="270" spans="1:6" ht="18.75">
      <c r="A270" s="11" t="s">
        <v>97</v>
      </c>
      <c r="B270" s="9" t="s">
        <v>113</v>
      </c>
      <c r="C270" s="9"/>
      <c r="D270" s="9"/>
      <c r="E270" s="19">
        <f>E275</f>
        <v>64585.4</v>
      </c>
      <c r="F270" s="19">
        <f>F275</f>
        <v>54317</v>
      </c>
    </row>
    <row r="271" spans="1:6" ht="18.75">
      <c r="A271" s="11" t="s">
        <v>70</v>
      </c>
      <c r="B271" s="9" t="s">
        <v>113</v>
      </c>
      <c r="C271" s="9" t="s">
        <v>73</v>
      </c>
      <c r="D271" s="9"/>
      <c r="E271" s="19">
        <f>E275</f>
        <v>64585.4</v>
      </c>
      <c r="F271" s="19">
        <f>F275</f>
        <v>54317</v>
      </c>
    </row>
    <row r="272" spans="1:6" ht="18.75">
      <c r="A272" s="11" t="s">
        <v>70</v>
      </c>
      <c r="B272" s="9" t="s">
        <v>113</v>
      </c>
      <c r="C272" s="9" t="s">
        <v>78</v>
      </c>
      <c r="D272" s="9"/>
      <c r="E272" s="19">
        <f>E275</f>
        <v>64585.4</v>
      </c>
      <c r="F272" s="19">
        <f>F275</f>
        <v>54317</v>
      </c>
    </row>
    <row r="273" spans="1:6" ht="37.5">
      <c r="A273" s="11" t="s">
        <v>83</v>
      </c>
      <c r="B273" s="9" t="s">
        <v>113</v>
      </c>
      <c r="C273" s="9" t="s">
        <v>72</v>
      </c>
      <c r="D273" s="9"/>
      <c r="E273" s="19">
        <f>E275</f>
        <v>64585.4</v>
      </c>
      <c r="F273" s="19">
        <f>F275</f>
        <v>54317</v>
      </c>
    </row>
    <row r="274" spans="1:6" ht="18.75">
      <c r="A274" s="11" t="s">
        <v>99</v>
      </c>
      <c r="B274" s="9" t="s">
        <v>113</v>
      </c>
      <c r="C274" s="9" t="s">
        <v>72</v>
      </c>
      <c r="D274" s="9" t="s">
        <v>58</v>
      </c>
      <c r="E274" s="19">
        <f>E275</f>
        <v>64585.4</v>
      </c>
      <c r="F274" s="19">
        <f>F275</f>
        <v>54317</v>
      </c>
    </row>
    <row r="275" spans="1:6" ht="18.75">
      <c r="A275" s="11" t="s">
        <v>115</v>
      </c>
      <c r="B275" s="9" t="s">
        <v>113</v>
      </c>
      <c r="C275" s="9" t="s">
        <v>72</v>
      </c>
      <c r="D275" s="9" t="s">
        <v>192</v>
      </c>
      <c r="E275" s="19">
        <f>E276</f>
        <v>64585.4</v>
      </c>
      <c r="F275" s="19">
        <f>F276</f>
        <v>54317</v>
      </c>
    </row>
    <row r="276" spans="1:6" ht="37.5">
      <c r="A276" s="11" t="s">
        <v>193</v>
      </c>
      <c r="B276" s="9" t="s">
        <v>113</v>
      </c>
      <c r="C276" s="9" t="s">
        <v>72</v>
      </c>
      <c r="D276" s="9" t="s">
        <v>194</v>
      </c>
      <c r="E276" s="19">
        <v>64585.4</v>
      </c>
      <c r="F276" s="19">
        <v>54317</v>
      </c>
    </row>
    <row r="277" spans="1:6" ht="18.75">
      <c r="A277" s="17" t="s">
        <v>239</v>
      </c>
      <c r="B277" s="9" t="s">
        <v>238</v>
      </c>
      <c r="C277" s="9"/>
      <c r="D277" s="9"/>
      <c r="E277" s="23">
        <f>E281</f>
        <v>14412.2</v>
      </c>
      <c r="F277" s="23">
        <f>F281</f>
        <v>14102.5</v>
      </c>
    </row>
    <row r="278" spans="1:6" ht="18.75">
      <c r="A278" s="17" t="s">
        <v>128</v>
      </c>
      <c r="B278" s="9" t="s">
        <v>238</v>
      </c>
      <c r="C278" s="9" t="s">
        <v>127</v>
      </c>
      <c r="D278" s="9"/>
      <c r="E278" s="23">
        <f>E281</f>
        <v>14412.2</v>
      </c>
      <c r="F278" s="23">
        <f>F281</f>
        <v>14102.5</v>
      </c>
    </row>
    <row r="279" spans="1:6" ht="18.75">
      <c r="A279" s="17" t="s">
        <v>128</v>
      </c>
      <c r="B279" s="9" t="s">
        <v>238</v>
      </c>
      <c r="C279" s="9" t="s">
        <v>240</v>
      </c>
      <c r="D279" s="9"/>
      <c r="E279" s="23">
        <f>E281</f>
        <v>14412.2</v>
      </c>
      <c r="F279" s="23">
        <f>F281</f>
        <v>14102.5</v>
      </c>
    </row>
    <row r="280" spans="1:6" ht="18.75">
      <c r="A280" s="11" t="s">
        <v>99</v>
      </c>
      <c r="B280" s="9" t="s">
        <v>238</v>
      </c>
      <c r="C280" s="9" t="s">
        <v>240</v>
      </c>
      <c r="D280" s="9" t="s">
        <v>58</v>
      </c>
      <c r="E280" s="23">
        <f>E281</f>
        <v>14412.2</v>
      </c>
      <c r="F280" s="23">
        <f>F281</f>
        <v>14102.5</v>
      </c>
    </row>
    <row r="281" spans="1:6" ht="18.75">
      <c r="A281" s="11" t="s">
        <v>242</v>
      </c>
      <c r="B281" s="9" t="s">
        <v>238</v>
      </c>
      <c r="C281" s="9" t="s">
        <v>240</v>
      </c>
      <c r="D281" s="9" t="s">
        <v>241</v>
      </c>
      <c r="E281" s="23">
        <v>14412.2</v>
      </c>
      <c r="F281" s="23">
        <v>14102.5</v>
      </c>
    </row>
    <row r="282" spans="1:6" s="28" customFormat="1" ht="18">
      <c r="A282" s="38" t="s">
        <v>333</v>
      </c>
      <c r="B282" s="41" t="s">
        <v>330</v>
      </c>
      <c r="C282" s="41"/>
      <c r="D282" s="41"/>
      <c r="E282" s="42">
        <f>E284</f>
        <v>23079.1</v>
      </c>
      <c r="F282" s="42">
        <f>F284</f>
        <v>81946.9</v>
      </c>
    </row>
    <row r="283" spans="1:6" ht="18">
      <c r="A283" s="40" t="s">
        <v>329</v>
      </c>
      <c r="B283" s="39" t="s">
        <v>330</v>
      </c>
      <c r="C283" s="39" t="s">
        <v>331</v>
      </c>
      <c r="D283" s="39"/>
      <c r="E283" s="37">
        <f>E284</f>
        <v>23079.1</v>
      </c>
      <c r="F283" s="37">
        <f>F284</f>
        <v>81946.9</v>
      </c>
    </row>
    <row r="284" spans="1:6" ht="18">
      <c r="A284" s="40" t="s">
        <v>329</v>
      </c>
      <c r="B284" s="39" t="s">
        <v>330</v>
      </c>
      <c r="C284" s="39" t="s">
        <v>331</v>
      </c>
      <c r="D284" s="39" t="s">
        <v>332</v>
      </c>
      <c r="E284" s="37">
        <v>23079.1</v>
      </c>
      <c r="F284" s="37">
        <v>81946.9</v>
      </c>
    </row>
  </sheetData>
  <sheetProtection/>
  <mergeCells count="8">
    <mergeCell ref="A6:A7"/>
    <mergeCell ref="E6:F6"/>
    <mergeCell ref="A4:F4"/>
    <mergeCell ref="C2:F2"/>
    <mergeCell ref="B6:B7"/>
    <mergeCell ref="C6:C7"/>
    <mergeCell ref="D6:D7"/>
    <mergeCell ref="D5:E5"/>
  </mergeCells>
  <printOptions/>
  <pageMargins left="0.75" right="0.31" top="1" bottom="1" header="0.5" footer="0.5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="82" zoomScaleNormal="82" zoomScalePageLayoutView="0" workbookViewId="0" topLeftCell="B1">
      <selection activeCell="F4" sqref="F4"/>
    </sheetView>
  </sheetViews>
  <sheetFormatPr defaultColWidth="9.00390625" defaultRowHeight="12.75"/>
  <cols>
    <col min="1" max="1" width="82.125" style="5" customWidth="1"/>
    <col min="2" max="2" width="9.625" style="6" customWidth="1"/>
    <col min="3" max="3" width="13.75390625" style="6" customWidth="1"/>
    <col min="4" max="4" width="8.75390625" style="6" customWidth="1"/>
    <col min="5" max="5" width="27.125" style="7" customWidth="1"/>
    <col min="6" max="6" width="23.25390625" style="58" customWidth="1"/>
    <col min="7" max="7" width="13.125" style="7" bestFit="1" customWidth="1"/>
    <col min="8" max="16384" width="9.125" style="7" customWidth="1"/>
  </cols>
  <sheetData>
    <row r="1" spans="3:6" ht="18.75" customHeight="1">
      <c r="C1" s="82" t="s">
        <v>347</v>
      </c>
      <c r="D1" s="82"/>
      <c r="E1" s="82"/>
      <c r="F1" s="82"/>
    </row>
    <row r="2" spans="2:6" ht="108" customHeight="1">
      <c r="B2" s="33"/>
      <c r="C2" s="82"/>
      <c r="D2" s="82"/>
      <c r="E2" s="82"/>
      <c r="F2" s="82"/>
    </row>
    <row r="4" spans="1:5" ht="62.25" customHeight="1">
      <c r="A4" s="68" t="s">
        <v>348</v>
      </c>
      <c r="B4" s="68"/>
      <c r="C4" s="68"/>
      <c r="D4" s="68"/>
      <c r="E4" s="68"/>
    </row>
    <row r="5" spans="1:6" ht="33" customHeight="1">
      <c r="A5" s="43"/>
      <c r="B5" s="43"/>
      <c r="C5" s="43"/>
      <c r="D5" s="43"/>
      <c r="E5" s="69" t="s">
        <v>42</v>
      </c>
      <c r="F5" s="69"/>
    </row>
    <row r="6" spans="1:6" ht="18.75">
      <c r="A6" s="80" t="s">
        <v>31</v>
      </c>
      <c r="B6" s="81" t="s">
        <v>35</v>
      </c>
      <c r="C6" s="81" t="s">
        <v>198</v>
      </c>
      <c r="D6" s="81" t="s">
        <v>36</v>
      </c>
      <c r="E6" s="10" t="s">
        <v>37</v>
      </c>
      <c r="F6" s="53"/>
    </row>
    <row r="7" spans="1:6" s="57" customFormat="1" ht="18.75">
      <c r="A7" s="80"/>
      <c r="B7" s="81"/>
      <c r="C7" s="81"/>
      <c r="D7" s="81"/>
      <c r="E7" s="10">
        <v>2015</v>
      </c>
      <c r="F7" s="53">
        <v>2016</v>
      </c>
    </row>
    <row r="8" spans="1:6" s="57" customFormat="1" ht="18.75">
      <c r="A8" s="8">
        <v>1</v>
      </c>
      <c r="B8" s="9" t="s">
        <v>32</v>
      </c>
      <c r="C8" s="9" t="s">
        <v>33</v>
      </c>
      <c r="D8" s="9" t="s">
        <v>34</v>
      </c>
      <c r="E8" s="10">
        <v>5</v>
      </c>
      <c r="F8" s="9">
        <v>6</v>
      </c>
    </row>
    <row r="9" spans="1:6" s="57" customFormat="1" ht="18.75">
      <c r="A9" s="14" t="s">
        <v>44</v>
      </c>
      <c r="B9" s="15"/>
      <c r="C9" s="15"/>
      <c r="D9" s="15"/>
      <c r="E9" s="52">
        <f>E10+E30+E46+E54+E60+E63</f>
        <v>147751.30000000002</v>
      </c>
      <c r="F9" s="52">
        <f>F10+F30+F46+F54+F60+F63</f>
        <v>154735.40000000002</v>
      </c>
    </row>
    <row r="10" spans="1:6" ht="18.75">
      <c r="A10" s="13" t="s">
        <v>195</v>
      </c>
      <c r="B10" s="15" t="s">
        <v>3</v>
      </c>
      <c r="C10" s="15"/>
      <c r="D10" s="15"/>
      <c r="E10" s="52">
        <f>E16+E17</f>
        <v>7720.5</v>
      </c>
      <c r="F10" s="62">
        <f>F11+F17</f>
        <v>8237.2</v>
      </c>
    </row>
    <row r="11" spans="1:12" ht="56.25">
      <c r="A11" s="11" t="s">
        <v>199</v>
      </c>
      <c r="B11" s="9" t="s">
        <v>67</v>
      </c>
      <c r="C11" s="9"/>
      <c r="D11" s="9"/>
      <c r="E11" s="53">
        <v>359</v>
      </c>
      <c r="F11" s="59">
        <v>381</v>
      </c>
      <c r="G11" s="64"/>
      <c r="L11" s="7" t="s">
        <v>51</v>
      </c>
    </row>
    <row r="12" spans="1:6" ht="40.5" customHeight="1">
      <c r="A12" s="11" t="s">
        <v>336</v>
      </c>
      <c r="B12" s="9" t="s">
        <v>67</v>
      </c>
      <c r="C12" s="9" t="s">
        <v>337</v>
      </c>
      <c r="D12" s="9"/>
      <c r="E12" s="53">
        <v>359</v>
      </c>
      <c r="F12" s="59">
        <v>381</v>
      </c>
    </row>
    <row r="13" spans="1:6" ht="37.5">
      <c r="A13" s="11" t="s">
        <v>338</v>
      </c>
      <c r="B13" s="9" t="s">
        <v>67</v>
      </c>
      <c r="C13" s="9" t="s">
        <v>335</v>
      </c>
      <c r="D13" s="9"/>
      <c r="E13" s="53">
        <v>359</v>
      </c>
      <c r="F13" s="59">
        <v>381</v>
      </c>
    </row>
    <row r="14" spans="1:6" ht="75">
      <c r="A14" s="11" t="s">
        <v>196</v>
      </c>
      <c r="B14" s="9" t="s">
        <v>67</v>
      </c>
      <c r="C14" s="9" t="s">
        <v>335</v>
      </c>
      <c r="D14" s="9" t="s">
        <v>144</v>
      </c>
      <c r="E14" s="53">
        <v>359</v>
      </c>
      <c r="F14" s="59">
        <v>381</v>
      </c>
    </row>
    <row r="15" spans="1:6" ht="18.75">
      <c r="A15" s="11" t="s">
        <v>145</v>
      </c>
      <c r="B15" s="9" t="s">
        <v>67</v>
      </c>
      <c r="C15" s="9" t="s">
        <v>335</v>
      </c>
      <c r="D15" s="9" t="s">
        <v>146</v>
      </c>
      <c r="E15" s="53">
        <v>359</v>
      </c>
      <c r="F15" s="59">
        <v>381</v>
      </c>
    </row>
    <row r="16" spans="1:6" ht="18.75">
      <c r="A16" s="11" t="s">
        <v>197</v>
      </c>
      <c r="B16" s="9" t="s">
        <v>67</v>
      </c>
      <c r="C16" s="9" t="s">
        <v>335</v>
      </c>
      <c r="D16" s="9" t="s">
        <v>147</v>
      </c>
      <c r="E16" s="53">
        <v>359</v>
      </c>
      <c r="F16" s="59">
        <v>381</v>
      </c>
    </row>
    <row r="17" spans="1:6" ht="56.25">
      <c r="A17" s="11" t="s">
        <v>47</v>
      </c>
      <c r="B17" s="9" t="s">
        <v>4</v>
      </c>
      <c r="C17" s="9"/>
      <c r="D17" s="9"/>
      <c r="E17" s="53">
        <f>E18</f>
        <v>7361.5</v>
      </c>
      <c r="F17" s="59">
        <f>F18</f>
        <v>7856.2</v>
      </c>
    </row>
    <row r="18" spans="1:6" ht="56.25">
      <c r="A18" s="11" t="s">
        <v>48</v>
      </c>
      <c r="B18" s="9" t="s">
        <v>4</v>
      </c>
      <c r="C18" s="9" t="s">
        <v>335</v>
      </c>
      <c r="D18" s="9"/>
      <c r="E18" s="53">
        <f>E19+E26</f>
        <v>7361.5</v>
      </c>
      <c r="F18" s="59">
        <f>F19+F26</f>
        <v>7856.2</v>
      </c>
    </row>
    <row r="19" spans="1:6" ht="18.75">
      <c r="A19" s="11" t="s">
        <v>5</v>
      </c>
      <c r="B19" s="9" t="s">
        <v>4</v>
      </c>
      <c r="C19" s="9" t="s">
        <v>335</v>
      </c>
      <c r="D19" s="9"/>
      <c r="E19" s="53">
        <f>E22+E25</f>
        <v>6667.5</v>
      </c>
      <c r="F19" s="59">
        <f>F22+F25</f>
        <v>7121.2</v>
      </c>
    </row>
    <row r="20" spans="1:6" ht="75">
      <c r="A20" s="11" t="s">
        <v>200</v>
      </c>
      <c r="B20" s="9" t="s">
        <v>4</v>
      </c>
      <c r="C20" s="9" t="s">
        <v>335</v>
      </c>
      <c r="D20" s="9" t="s">
        <v>144</v>
      </c>
      <c r="E20" s="53">
        <f>E22</f>
        <v>4114.4</v>
      </c>
      <c r="F20" s="59">
        <v>4553</v>
      </c>
    </row>
    <row r="21" spans="1:6" ht="18.75">
      <c r="A21" s="11" t="s">
        <v>145</v>
      </c>
      <c r="B21" s="9" t="s">
        <v>4</v>
      </c>
      <c r="C21" s="9" t="s">
        <v>335</v>
      </c>
      <c r="D21" s="9" t="s">
        <v>146</v>
      </c>
      <c r="E21" s="53">
        <f>E22</f>
        <v>4114.4</v>
      </c>
      <c r="F21" s="59">
        <v>4553</v>
      </c>
    </row>
    <row r="22" spans="1:6" ht="18.75">
      <c r="A22" s="11" t="s">
        <v>197</v>
      </c>
      <c r="B22" s="9" t="s">
        <v>4</v>
      </c>
      <c r="C22" s="9" t="s">
        <v>335</v>
      </c>
      <c r="D22" s="9" t="s">
        <v>147</v>
      </c>
      <c r="E22" s="53">
        <v>4114.4</v>
      </c>
      <c r="F22" s="59">
        <v>4553</v>
      </c>
    </row>
    <row r="23" spans="1:6" ht="18.75">
      <c r="A23" s="11" t="s">
        <v>149</v>
      </c>
      <c r="B23" s="9" t="s">
        <v>4</v>
      </c>
      <c r="C23" s="9" t="s">
        <v>335</v>
      </c>
      <c r="D23" s="9" t="s">
        <v>150</v>
      </c>
      <c r="E23" s="53">
        <v>2553.1</v>
      </c>
      <c r="F23" s="60">
        <v>2568.2</v>
      </c>
    </row>
    <row r="24" spans="1:6" ht="18.75">
      <c r="A24" s="11" t="s">
        <v>151</v>
      </c>
      <c r="B24" s="9" t="s">
        <v>4</v>
      </c>
      <c r="C24" s="9" t="s">
        <v>335</v>
      </c>
      <c r="D24" s="9" t="s">
        <v>152</v>
      </c>
      <c r="E24" s="53">
        <f>E25</f>
        <v>2553.1</v>
      </c>
      <c r="F24" s="60">
        <v>2568.2</v>
      </c>
    </row>
    <row r="25" spans="1:6" s="65" customFormat="1" ht="17.25" customHeight="1">
      <c r="A25" s="44" t="s">
        <v>153</v>
      </c>
      <c r="B25" s="45" t="s">
        <v>4</v>
      </c>
      <c r="C25" s="45" t="s">
        <v>335</v>
      </c>
      <c r="D25" s="45" t="s">
        <v>154</v>
      </c>
      <c r="E25" s="54">
        <v>2553.1</v>
      </c>
      <c r="F25" s="60">
        <v>2568.2</v>
      </c>
    </row>
    <row r="26" spans="1:6" ht="37.5">
      <c r="A26" s="17" t="s">
        <v>286</v>
      </c>
      <c r="B26" s="9" t="s">
        <v>4</v>
      </c>
      <c r="C26" s="9" t="s">
        <v>339</v>
      </c>
      <c r="D26" s="9"/>
      <c r="E26" s="53">
        <v>694</v>
      </c>
      <c r="F26" s="59">
        <v>735</v>
      </c>
    </row>
    <row r="27" spans="1:6" ht="75">
      <c r="A27" s="11" t="s">
        <v>200</v>
      </c>
      <c r="B27" s="9" t="s">
        <v>4</v>
      </c>
      <c r="C27" s="9" t="s">
        <v>339</v>
      </c>
      <c r="D27" s="9" t="s">
        <v>144</v>
      </c>
      <c r="E27" s="53">
        <f>E28</f>
        <v>694</v>
      </c>
      <c r="F27" s="59">
        <v>735</v>
      </c>
    </row>
    <row r="28" spans="1:6" ht="18.75">
      <c r="A28" s="11" t="s">
        <v>145</v>
      </c>
      <c r="B28" s="9" t="s">
        <v>4</v>
      </c>
      <c r="C28" s="9" t="s">
        <v>339</v>
      </c>
      <c r="D28" s="9" t="s">
        <v>146</v>
      </c>
      <c r="E28" s="53">
        <f>E29</f>
        <v>694</v>
      </c>
      <c r="F28" s="59">
        <v>735</v>
      </c>
    </row>
    <row r="29" spans="1:6" ht="18.75">
      <c r="A29" s="11" t="s">
        <v>197</v>
      </c>
      <c r="B29" s="9" t="s">
        <v>4</v>
      </c>
      <c r="C29" s="9" t="s">
        <v>339</v>
      </c>
      <c r="D29" s="9" t="s">
        <v>147</v>
      </c>
      <c r="E29" s="53">
        <v>694</v>
      </c>
      <c r="F29" s="59">
        <v>735</v>
      </c>
    </row>
    <row r="30" spans="1:6" ht="18.75">
      <c r="A30" s="13" t="s">
        <v>24</v>
      </c>
      <c r="B30" s="15" t="s">
        <v>21</v>
      </c>
      <c r="C30" s="15"/>
      <c r="D30" s="15"/>
      <c r="E30" s="52">
        <f>E31+E36</f>
        <v>39911.1</v>
      </c>
      <c r="F30" s="62">
        <f>F31+F36</f>
        <v>40066.73</v>
      </c>
    </row>
    <row r="31" spans="1:6" ht="18.75">
      <c r="A31" s="13" t="s">
        <v>294</v>
      </c>
      <c r="B31" s="15" t="s">
        <v>295</v>
      </c>
      <c r="C31" s="15"/>
      <c r="D31" s="15"/>
      <c r="E31" s="52">
        <v>35500</v>
      </c>
      <c r="F31" s="62">
        <v>36500</v>
      </c>
    </row>
    <row r="32" spans="1:6" ht="18.75">
      <c r="A32" s="11" t="s">
        <v>298</v>
      </c>
      <c r="B32" s="9" t="s">
        <v>295</v>
      </c>
      <c r="C32" s="9" t="s">
        <v>296</v>
      </c>
      <c r="D32" s="9"/>
      <c r="E32" s="53">
        <f>E35</f>
        <v>35500</v>
      </c>
      <c r="F32" s="59">
        <v>36500</v>
      </c>
    </row>
    <row r="33" spans="1:6" ht="37.5">
      <c r="A33" s="11" t="s">
        <v>299</v>
      </c>
      <c r="B33" s="9" t="s">
        <v>295</v>
      </c>
      <c r="C33" s="9" t="s">
        <v>297</v>
      </c>
      <c r="D33" s="9"/>
      <c r="E33" s="53">
        <f>E35</f>
        <v>35500</v>
      </c>
      <c r="F33" s="59">
        <v>36500</v>
      </c>
    </row>
    <row r="34" spans="1:6" ht="18.75">
      <c r="A34" s="11" t="s">
        <v>300</v>
      </c>
      <c r="B34" s="9" t="s">
        <v>295</v>
      </c>
      <c r="C34" s="9" t="s">
        <v>297</v>
      </c>
      <c r="D34" s="9" t="s">
        <v>214</v>
      </c>
      <c r="E34" s="53">
        <f>E35</f>
        <v>35500</v>
      </c>
      <c r="F34" s="59">
        <v>36500</v>
      </c>
    </row>
    <row r="35" spans="1:6" ht="56.25">
      <c r="A35" s="11" t="s">
        <v>231</v>
      </c>
      <c r="B35" s="9" t="s">
        <v>295</v>
      </c>
      <c r="C35" s="9" t="s">
        <v>297</v>
      </c>
      <c r="D35" s="9" t="s">
        <v>215</v>
      </c>
      <c r="E35" s="53">
        <v>35500</v>
      </c>
      <c r="F35" s="59">
        <v>36500</v>
      </c>
    </row>
    <row r="36" spans="1:6" ht="18.75">
      <c r="A36" s="13" t="s">
        <v>246</v>
      </c>
      <c r="B36" s="15" t="s">
        <v>52</v>
      </c>
      <c r="C36" s="15"/>
      <c r="D36" s="15"/>
      <c r="E36" s="62">
        <v>4411.1</v>
      </c>
      <c r="F36" s="62">
        <f>F37</f>
        <v>3566.73</v>
      </c>
    </row>
    <row r="37" spans="1:6" ht="37.5">
      <c r="A37" s="11" t="s">
        <v>287</v>
      </c>
      <c r="B37" s="9" t="s">
        <v>52</v>
      </c>
      <c r="C37" s="9" t="s">
        <v>288</v>
      </c>
      <c r="D37" s="15"/>
      <c r="E37" s="59">
        <v>4411.1</v>
      </c>
      <c r="F37" s="59">
        <v>3566.73</v>
      </c>
    </row>
    <row r="38" spans="1:6" ht="18.75">
      <c r="A38" s="11" t="s">
        <v>247</v>
      </c>
      <c r="B38" s="9" t="s">
        <v>52</v>
      </c>
      <c r="C38" s="9" t="s">
        <v>248</v>
      </c>
      <c r="D38" s="9"/>
      <c r="E38" s="59">
        <v>4411.1</v>
      </c>
      <c r="F38" s="59">
        <v>3566.73</v>
      </c>
    </row>
    <row r="39" spans="1:6" ht="38.25" customHeight="1">
      <c r="A39" s="11" t="s">
        <v>249</v>
      </c>
      <c r="B39" s="9" t="s">
        <v>52</v>
      </c>
      <c r="C39" s="9" t="s">
        <v>250</v>
      </c>
      <c r="D39" s="9"/>
      <c r="E39" s="59">
        <v>4411.1</v>
      </c>
      <c r="F39" s="59">
        <v>3566.73</v>
      </c>
    </row>
    <row r="40" spans="1:6" ht="18.75">
      <c r="A40" s="11" t="s">
        <v>234</v>
      </c>
      <c r="B40" s="9" t="s">
        <v>52</v>
      </c>
      <c r="C40" s="9" t="s">
        <v>250</v>
      </c>
      <c r="D40" s="9" t="s">
        <v>157</v>
      </c>
      <c r="E40" s="59">
        <v>4411.1</v>
      </c>
      <c r="F40" s="59">
        <v>3566.73</v>
      </c>
    </row>
    <row r="41" spans="1:6" ht="56.25">
      <c r="A41" s="11" t="s">
        <v>251</v>
      </c>
      <c r="B41" s="9" t="s">
        <v>52</v>
      </c>
      <c r="C41" s="9" t="s">
        <v>250</v>
      </c>
      <c r="D41" s="9" t="s">
        <v>169</v>
      </c>
      <c r="E41" s="59">
        <v>4411.1</v>
      </c>
      <c r="F41" s="59">
        <v>3566.73</v>
      </c>
    </row>
    <row r="42" spans="1:6" ht="18.75">
      <c r="A42" s="11" t="s">
        <v>289</v>
      </c>
      <c r="B42" s="9" t="s">
        <v>52</v>
      </c>
      <c r="C42" s="9" t="s">
        <v>290</v>
      </c>
      <c r="D42" s="9"/>
      <c r="E42" s="59">
        <v>4411.1</v>
      </c>
      <c r="F42" s="59">
        <v>3566.73</v>
      </c>
    </row>
    <row r="43" spans="1:6" ht="18.75">
      <c r="A43" s="11" t="s">
        <v>291</v>
      </c>
      <c r="B43" s="9" t="s">
        <v>52</v>
      </c>
      <c r="C43" s="9" t="s">
        <v>292</v>
      </c>
      <c r="D43" s="9"/>
      <c r="E43" s="59">
        <v>4411.1</v>
      </c>
      <c r="F43" s="59">
        <v>3566.73</v>
      </c>
    </row>
    <row r="44" spans="1:6" ht="37.5">
      <c r="A44" s="11" t="s">
        <v>293</v>
      </c>
      <c r="B44" s="9" t="s">
        <v>52</v>
      </c>
      <c r="C44" s="9" t="s">
        <v>292</v>
      </c>
      <c r="D44" s="9" t="s">
        <v>150</v>
      </c>
      <c r="E44" s="59">
        <v>4411.1</v>
      </c>
      <c r="F44" s="59">
        <v>3566.73</v>
      </c>
    </row>
    <row r="45" spans="1:6" ht="37.5">
      <c r="A45" s="11" t="s">
        <v>274</v>
      </c>
      <c r="B45" s="9" t="s">
        <v>52</v>
      </c>
      <c r="C45" s="9" t="s">
        <v>292</v>
      </c>
      <c r="D45" s="9" t="s">
        <v>154</v>
      </c>
      <c r="E45" s="59">
        <v>4411.1</v>
      </c>
      <c r="F45" s="59">
        <v>3566.73</v>
      </c>
    </row>
    <row r="46" spans="1:6" s="66" customFormat="1" ht="18.75">
      <c r="A46" s="47" t="s">
        <v>313</v>
      </c>
      <c r="B46" s="48" t="s">
        <v>314</v>
      </c>
      <c r="C46" s="48"/>
      <c r="D46" s="48"/>
      <c r="E46" s="55">
        <f>E49+E50</f>
        <v>61855</v>
      </c>
      <c r="F46" s="63">
        <f>F47+F50</f>
        <v>60290.27</v>
      </c>
    </row>
    <row r="47" spans="1:6" s="66" customFormat="1" ht="18.75">
      <c r="A47" s="50" t="s">
        <v>315</v>
      </c>
      <c r="B47" s="51" t="s">
        <v>316</v>
      </c>
      <c r="C47" s="51"/>
      <c r="D47" s="51"/>
      <c r="E47" s="56">
        <v>26410</v>
      </c>
      <c r="F47" s="61">
        <v>26910</v>
      </c>
    </row>
    <row r="48" spans="1:6" s="66" customFormat="1" ht="18.75">
      <c r="A48" s="50" t="s">
        <v>318</v>
      </c>
      <c r="B48" s="51" t="s">
        <v>316</v>
      </c>
      <c r="C48" s="51" t="s">
        <v>317</v>
      </c>
      <c r="D48" s="51"/>
      <c r="E48" s="56">
        <f>E49</f>
        <v>26410</v>
      </c>
      <c r="F48" s="61">
        <v>26910</v>
      </c>
    </row>
    <row r="49" spans="1:6" s="66" customFormat="1" ht="39.75" customHeight="1">
      <c r="A49" s="50" t="s">
        <v>320</v>
      </c>
      <c r="B49" s="51" t="s">
        <v>316</v>
      </c>
      <c r="C49" s="51" t="s">
        <v>317</v>
      </c>
      <c r="D49" s="51" t="s">
        <v>319</v>
      </c>
      <c r="E49" s="56">
        <v>26410</v>
      </c>
      <c r="F49" s="61">
        <v>26910</v>
      </c>
    </row>
    <row r="50" spans="1:6" ht="18.75">
      <c r="A50" s="13" t="s">
        <v>341</v>
      </c>
      <c r="B50" s="15" t="s">
        <v>342</v>
      </c>
      <c r="C50" s="15"/>
      <c r="D50" s="15"/>
      <c r="E50" s="52">
        <v>35445</v>
      </c>
      <c r="F50" s="62">
        <v>33380.27</v>
      </c>
    </row>
    <row r="51" spans="1:6" ht="18.75">
      <c r="A51" s="11" t="s">
        <v>149</v>
      </c>
      <c r="B51" s="9" t="s">
        <v>342</v>
      </c>
      <c r="C51" s="9" t="s">
        <v>343</v>
      </c>
      <c r="D51" s="9" t="s">
        <v>150</v>
      </c>
      <c r="E51" s="53">
        <v>35445</v>
      </c>
      <c r="F51" s="59">
        <v>33380.27</v>
      </c>
    </row>
    <row r="52" spans="1:6" ht="18.75">
      <c r="A52" s="11" t="s">
        <v>151</v>
      </c>
      <c r="B52" s="9" t="s">
        <v>342</v>
      </c>
      <c r="C52" s="9" t="s">
        <v>343</v>
      </c>
      <c r="D52" s="9" t="s">
        <v>152</v>
      </c>
      <c r="E52" s="53">
        <v>35445</v>
      </c>
      <c r="F52" s="59">
        <v>33380.27</v>
      </c>
    </row>
    <row r="53" spans="1:6" ht="18.75">
      <c r="A53" s="11" t="s">
        <v>153</v>
      </c>
      <c r="B53" s="9" t="s">
        <v>342</v>
      </c>
      <c r="C53" s="9" t="s">
        <v>343</v>
      </c>
      <c r="D53" s="9" t="s">
        <v>154</v>
      </c>
      <c r="E53" s="53">
        <v>35445</v>
      </c>
      <c r="F53" s="59">
        <v>33380.27</v>
      </c>
    </row>
    <row r="54" spans="1:6" ht="18.75">
      <c r="A54" s="13" t="s">
        <v>344</v>
      </c>
      <c r="B54" s="15" t="s">
        <v>345</v>
      </c>
      <c r="C54" s="15"/>
      <c r="D54" s="15"/>
      <c r="E54" s="52">
        <f>E57+E59</f>
        <v>23309.7</v>
      </c>
      <c r="F54" s="52">
        <f>F57+F59</f>
        <v>23309.7</v>
      </c>
    </row>
    <row r="55" spans="1:6" ht="56.25">
      <c r="A55" s="11" t="s">
        <v>167</v>
      </c>
      <c r="B55" s="9" t="s">
        <v>345</v>
      </c>
      <c r="C55" s="9" t="s">
        <v>346</v>
      </c>
      <c r="D55" s="9" t="s">
        <v>164</v>
      </c>
      <c r="E55" s="53">
        <v>23309.7</v>
      </c>
      <c r="F55" s="52">
        <v>23309.7</v>
      </c>
    </row>
    <row r="56" spans="1:6" ht="18.75">
      <c r="A56" s="11" t="s">
        <v>168</v>
      </c>
      <c r="B56" s="9" t="s">
        <v>345</v>
      </c>
      <c r="C56" s="9" t="s">
        <v>346</v>
      </c>
      <c r="D56" s="9" t="s">
        <v>165</v>
      </c>
      <c r="E56" s="53">
        <f>E57</f>
        <v>12867</v>
      </c>
      <c r="F56" s="52">
        <f>F57</f>
        <v>12867</v>
      </c>
    </row>
    <row r="57" spans="1:6" ht="56.25">
      <c r="A57" s="11" t="s">
        <v>163</v>
      </c>
      <c r="B57" s="9" t="s">
        <v>345</v>
      </c>
      <c r="C57" s="9" t="s">
        <v>346</v>
      </c>
      <c r="D57" s="9" t="s">
        <v>166</v>
      </c>
      <c r="E57" s="53">
        <v>12867</v>
      </c>
      <c r="F57" s="52">
        <v>12867</v>
      </c>
    </row>
    <row r="58" spans="1:6" ht="18.75">
      <c r="A58" s="11" t="s">
        <v>172</v>
      </c>
      <c r="B58" s="9" t="s">
        <v>345</v>
      </c>
      <c r="C58" s="9" t="s">
        <v>346</v>
      </c>
      <c r="D58" s="9" t="s">
        <v>173</v>
      </c>
      <c r="E58" s="53">
        <f>E59</f>
        <v>10442.7</v>
      </c>
      <c r="F58" s="52">
        <f>F59</f>
        <v>10442.7</v>
      </c>
    </row>
    <row r="59" spans="1:6" ht="56.25">
      <c r="A59" s="11" t="s">
        <v>201</v>
      </c>
      <c r="B59" s="9" t="s">
        <v>345</v>
      </c>
      <c r="C59" s="9" t="s">
        <v>346</v>
      </c>
      <c r="D59" s="9" t="s">
        <v>174</v>
      </c>
      <c r="E59" s="53">
        <v>10442.7</v>
      </c>
      <c r="F59" s="52">
        <v>10442.7</v>
      </c>
    </row>
    <row r="60" spans="1:6" ht="18.75">
      <c r="A60" s="13" t="s">
        <v>79</v>
      </c>
      <c r="B60" s="15" t="s">
        <v>112</v>
      </c>
      <c r="C60" s="15"/>
      <c r="D60" s="15"/>
      <c r="E60" s="52">
        <v>12000</v>
      </c>
      <c r="F60" s="52">
        <v>12000</v>
      </c>
    </row>
    <row r="61" spans="1:6" ht="18.75">
      <c r="A61" s="11" t="s">
        <v>99</v>
      </c>
      <c r="B61" s="9" t="s">
        <v>113</v>
      </c>
      <c r="C61" s="9" t="s">
        <v>72</v>
      </c>
      <c r="D61" s="9" t="s">
        <v>58</v>
      </c>
      <c r="E61" s="53">
        <v>12000</v>
      </c>
      <c r="F61" s="53">
        <v>12000</v>
      </c>
    </row>
    <row r="62" spans="1:6" ht="18.75">
      <c r="A62" s="11" t="s">
        <v>99</v>
      </c>
      <c r="B62" s="9" t="s">
        <v>238</v>
      </c>
      <c r="C62" s="9" t="s">
        <v>240</v>
      </c>
      <c r="D62" s="9" t="s">
        <v>58</v>
      </c>
      <c r="E62" s="53">
        <v>12000</v>
      </c>
      <c r="F62" s="53">
        <v>12000</v>
      </c>
    </row>
    <row r="63" spans="1:6" s="67" customFormat="1" ht="18.75">
      <c r="A63" s="13" t="s">
        <v>333</v>
      </c>
      <c r="B63" s="15" t="s">
        <v>330</v>
      </c>
      <c r="C63" s="15"/>
      <c r="D63" s="15"/>
      <c r="E63" s="52">
        <v>2955</v>
      </c>
      <c r="F63" s="52">
        <f>F65</f>
        <v>10831.5</v>
      </c>
    </row>
    <row r="64" spans="1:6" ht="18.75">
      <c r="A64" s="11" t="s">
        <v>329</v>
      </c>
      <c r="B64" s="9" t="s">
        <v>330</v>
      </c>
      <c r="C64" s="9" t="s">
        <v>331</v>
      </c>
      <c r="D64" s="9"/>
      <c r="E64" s="53">
        <f>E65</f>
        <v>2955</v>
      </c>
      <c r="F64" s="53">
        <f>F65</f>
        <v>10831.5</v>
      </c>
    </row>
    <row r="65" spans="1:6" ht="18.75">
      <c r="A65" s="11" t="s">
        <v>329</v>
      </c>
      <c r="B65" s="9" t="s">
        <v>330</v>
      </c>
      <c r="C65" s="9" t="s">
        <v>331</v>
      </c>
      <c r="D65" s="9" t="s">
        <v>332</v>
      </c>
      <c r="E65" s="53">
        <v>2955</v>
      </c>
      <c r="F65" s="53">
        <v>10831.5</v>
      </c>
    </row>
  </sheetData>
  <sheetProtection/>
  <mergeCells count="7">
    <mergeCell ref="C1:F2"/>
    <mergeCell ref="A6:A7"/>
    <mergeCell ref="A4:E4"/>
    <mergeCell ref="E5:F5"/>
    <mergeCell ref="D6:D7"/>
    <mergeCell ref="C6:C7"/>
    <mergeCell ref="B6:B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2014-05-07T13:24:00Z</cp:lastPrinted>
  <dcterms:created xsi:type="dcterms:W3CDTF">2004-12-10T06:55:52Z</dcterms:created>
  <dcterms:modified xsi:type="dcterms:W3CDTF">2014-05-07T13:26:39Z</dcterms:modified>
  <cp:category/>
  <cp:version/>
  <cp:contentType/>
  <cp:contentStatus/>
</cp:coreProperties>
</file>