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5715" tabRatio="796" activeTab="3"/>
  </bookViews>
  <sheets>
    <sheet name="прил. 2 26.03.2024" sheetId="1" r:id="rId1"/>
    <sheet name="прил 4 26.03.2024" sheetId="2" r:id="rId2"/>
    <sheet name="прил 6 26.03.2024" sheetId="3" r:id="rId3"/>
    <sheet name="прил 8 26.03.2024" sheetId="4" r:id="rId4"/>
  </sheets>
  <definedNames>
    <definedName name="_xlnm.Print_Area" localSheetId="1">'прил 4 26.03.2024'!$A$1:$AD$162</definedName>
    <definedName name="_xlnm.Print_Area" localSheetId="3">'прил 8 26.03.2024'!$A$1:$AC$162</definedName>
  </definedNames>
  <calcPr fullCalcOnLoad="1"/>
</workbook>
</file>

<file path=xl/sharedStrings.xml><?xml version="1.0" encoding="utf-8"?>
<sst xmlns="http://schemas.openxmlformats.org/spreadsheetml/2006/main" count="1713" uniqueCount="296">
  <si>
    <t>0100</t>
  </si>
  <si>
    <t>0104</t>
  </si>
  <si>
    <t>0400</t>
  </si>
  <si>
    <t>НАЦИОНАЛЬНАЯ ЭКОНОМИКА</t>
  </si>
  <si>
    <t>Наименование</t>
  </si>
  <si>
    <t>РзПр</t>
  </si>
  <si>
    <t>0412</t>
  </si>
  <si>
    <t>0103</t>
  </si>
  <si>
    <t>1400</t>
  </si>
  <si>
    <t>244</t>
  </si>
  <si>
    <t>ОБЩЕГОСУДАРСТВЕННЫЕ ВОПРОСЫ</t>
  </si>
  <si>
    <t>1403</t>
  </si>
  <si>
    <t>Глава местной администрации (исполнительно-распорядительного органа муниципального образования)</t>
  </si>
  <si>
    <t>Дорожное хозяйство</t>
  </si>
  <si>
    <t>0409</t>
  </si>
  <si>
    <t>0500</t>
  </si>
  <si>
    <t>Жилищное хозяйство</t>
  </si>
  <si>
    <t>0501</t>
  </si>
  <si>
    <t>Аппараты органов государственной власти Республики Башкортостан</t>
  </si>
  <si>
    <t>0503</t>
  </si>
  <si>
    <t>Проведение работ по землеустройству</t>
  </si>
  <si>
    <t>0505</t>
  </si>
  <si>
    <t>Другие вопросы в области жилищно-коммунального хозяйства</t>
  </si>
  <si>
    <t>05005S2481</t>
  </si>
  <si>
    <t>0100102040</t>
  </si>
  <si>
    <t>0100102080</t>
  </si>
  <si>
    <t>0400403150</t>
  </si>
  <si>
    <t>04004S2160</t>
  </si>
  <si>
    <t>0500506400</t>
  </si>
  <si>
    <t>1201274000</t>
  </si>
  <si>
    <t>040R1М3930</t>
  </si>
  <si>
    <t>180F255550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</si>
  <si>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</si>
  <si>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</si>
  <si>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</si>
  <si>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1601624300</t>
  </si>
  <si>
    <t>Иные межбюджетные трансферты на финансирование мероприятий по благоустройству административных центров муниципальных районов Республики Башкортостан</t>
  </si>
  <si>
    <t>СОЦИАЛЬНАЯ ПОЛИТИКА</t>
  </si>
  <si>
    <t>1000</t>
  </si>
  <si>
    <t>1006</t>
  </si>
  <si>
    <t>120</t>
  </si>
  <si>
    <t>121</t>
  </si>
  <si>
    <t>Другие вопросы в области национальной экономики</t>
  </si>
  <si>
    <t>0500503530</t>
  </si>
  <si>
    <t>0500506050</t>
  </si>
  <si>
    <t>Прочие межбюджетные трансферты общего характера</t>
  </si>
  <si>
    <t>Иные безвозмездные и безвозвратные перечисления</t>
  </si>
  <si>
    <t>Иные межбюджетные трансферты</t>
  </si>
  <si>
    <t>540</t>
  </si>
  <si>
    <t>791</t>
  </si>
  <si>
    <t>243</t>
  </si>
  <si>
    <t>611</t>
  </si>
  <si>
    <t>129</t>
  </si>
  <si>
    <t>851</t>
  </si>
  <si>
    <t>1301303330</t>
  </si>
  <si>
    <t>Организация и содержание мест захоронения</t>
  </si>
  <si>
    <t>Код главы</t>
  </si>
  <si>
    <t>ЦСР</t>
  </si>
  <si>
    <t>ВР</t>
  </si>
  <si>
    <t>Администрация городского поселения город Ишимбай муниципального района Ишимбайский район Республики Башкортостан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</si>
  <si>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</si>
  <si>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</si>
  <si>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</si>
  <si>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Уплата налога на имущество организаций и земельного налога</t>
  </si>
  <si>
    <t>НАЦИОНАЛЬНАЯ БЕЗОПАСНОСТЬ И ПРАВООХРАНИТЕЛЬНАЯ ДЕЯТЕЛЬНОСТЬ</t>
  </si>
  <si>
    <t>0300</t>
  </si>
  <si>
    <t>Мероприятия по развитию инфраструктуры объектов противопожарной службы</t>
  </si>
  <si>
    <t>Субсидии (гранты в форме субсидий), не подлежащие казначейскому сопровождению</t>
  </si>
  <si>
    <t>633</t>
  </si>
  <si>
    <t>Дорожное хозяйство (дорожные фонды)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</si>
  <si>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</si>
  <si>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Иные межбюджетные трансферты на финансовое обеспечение дорожной деятельности в рамках регионального проекта</t>
  </si>
  <si>
    <t>ЖИЛИЩНО-КОММУНАЛЬНОЕ ХОЗЯЙСТВО</t>
  </si>
  <si>
    <t>Мероприятия в области жилищного хозяйства</t>
  </si>
  <si>
    <t>Благоустройство</t>
  </si>
  <si>
    <t>Мероприятия по благоустройству территорий населенных пунктов</t>
  </si>
  <si>
    <t>247</t>
  </si>
  <si>
    <t>Реализация проектов развития общественной инфраструктуры, основанных на местных инициативах, за счет средств бюджетов</t>
  </si>
  <si>
    <t>05005S2471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</si>
  <si>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</si>
  <si>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Закупка товаров, работ и услуг в целях капитального ремонта государственного (муниципального) имущества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</si>
  <si>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</si>
  <si>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05005S2482</t>
  </si>
  <si>
    <t>Реализация программ формирования современной городской среды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</si>
  <si>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</si>
  <si>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</si>
  <si>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</si>
  <si>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</si>
  <si>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</si>
  <si>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экологии и природопользования</t>
  </si>
  <si>
    <t>2002041200</t>
  </si>
  <si>
    <t>Другие вопросы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</si>
  <si>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</si>
  <si>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1001010470</t>
  </si>
  <si>
    <t>МЕЖБЮДЖЕТНЫЕ ТРАНСФЕРТЫ ОБЩЕГО ХАРАКТЕРА БЮДЖЕТАМ БЮДЖЕТНОЙ СИСТЕМЫ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</si>
  <si>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</si>
  <si>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</si>
  <si>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</si>
  <si>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</si>
  <si>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</si>
  <si>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</si>
  <si>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</si>
  <si>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</si>
  <si>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</si>
  <si>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</si>
  <si>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</si>
  <si>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</si>
  <si>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</si>
  <si>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</si>
  <si>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</si>
  <si>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Уплата иных платежей</t>
  </si>
  <si>
    <t>853</t>
  </si>
  <si>
    <t>Мероприятия по улучшению систем наружного освещения населенных пунктов Республики Башкортостан</t>
  </si>
  <si>
    <t>Субсидии бюджетным учреждениям</t>
  </si>
  <si>
    <t>610</t>
  </si>
  <si>
    <t>Межбюджетные трансферты</t>
  </si>
  <si>
    <t>500</t>
  </si>
  <si>
    <t>Итого:</t>
  </si>
  <si>
    <t>Доступная среда и социальная поддержка граждан в муниципальном районе Ишимбайский район Республики Башкортостан</t>
  </si>
  <si>
    <t>Программа"Снижение рисков и смягчение последствий чрезвычайныхситуаций природного и техногенного характера в муниципальном районе в муниципальном районе Ишимбайский район Республики Башкортостан"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</si>
  <si>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</si>
  <si>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0100000000</t>
  </si>
  <si>
    <t>0400000000</t>
  </si>
  <si>
    <t>0500000000</t>
  </si>
  <si>
    <t>1000000000</t>
  </si>
  <si>
    <t>1200000000</t>
  </si>
  <si>
    <t>1300000000</t>
  </si>
  <si>
    <t>1600000000</t>
  </si>
  <si>
    <t>1800000000</t>
  </si>
  <si>
    <t>Программа "Экологическое благополучие в муниципальном районе Ишимбайский район Республики Башкортостан"</t>
  </si>
  <si>
    <t>2000000000</t>
  </si>
  <si>
    <t>Распределение бюджетных ассигнований городского поселения город Ишимбай муниципального района Ишимбайский район Республики Башкортостан на 2024 год по разделам, подразделам, целевым статьям (муниципальным программам городского поселения  и непрограммным направлениям деятельности), группам видов расходов классификации расходов бюджетов (в ред. Законов РБ от 01.04.2019 N 86-з, от 27.09.2019 N 146-з, от 24.10.2019 N 160-з)</t>
  </si>
  <si>
    <t>Программа«Развитие транспортной инфраструктуры муниципального района Ишимбайский район Республики Башкортостан на 2024-2026 годы»</t>
  </si>
  <si>
    <t>Программа«Модернизация и реформирование жилищно-коммунального хозяйства муниципального района Ишимбайский район Республики Башкортостан на 2024-2026 годы»</t>
  </si>
  <si>
    <t>Сумма</t>
  </si>
  <si>
    <t>Распределение бюджетных ассигнований городского поселения  город Ишимбай муниципального района Ишимбайский район Республики Башкортостан на 2024 год по целевым статьям (муниципальным программам городского поселения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</si>
  <si>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расходов  бюджета городского поселения  город Ишимбай муниципального  района  Ишимбайский район  Республики Башкортостан  на 2024 год по 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бюджетов</t>
  </si>
  <si>
    <t>руб.</t>
  </si>
  <si>
    <t>Программа «Развитие муниципального управления муниципального района Ишимбайский район Республики Башкортостан»</t>
  </si>
  <si>
    <t>0100100000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</si>
  <si>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</si>
  <si>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1601600000</t>
  </si>
  <si>
    <t>0400400000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</si>
  <si>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</si>
  <si>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040R100000</t>
  </si>
  <si>
    <t>1301300000</t>
  </si>
  <si>
    <t>Программа"Модернизация и реформирование жилищно-коммунального хозяйства муниципального района Ишимбайский район Республики Башкортостан "</t>
  </si>
  <si>
    <t>0500500000</t>
  </si>
  <si>
    <t>180F200000</t>
  </si>
  <si>
    <t xml:space="preserve"> Программа "Экологическое благополучие в муниципальном районе Ишимбайский район Республики Башкортостан"</t>
  </si>
  <si>
    <t>2002000000</t>
  </si>
  <si>
    <t>1001000000</t>
  </si>
  <si>
    <t>1201200000</t>
  </si>
  <si>
    <t>ед. изм. руб.</t>
  </si>
  <si>
    <t>Код дохода</t>
  </si>
  <si>
    <t>Наименование показателя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</si>
  <si>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</si>
  <si>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</si>
  <si>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</si>
  <si>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</si>
  <si>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</si>
  <si>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</si>
  <si>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</si>
  <si>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лицом-налоговым резидентом Российской Федерации в виде дивидендов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</si>
  <si>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</si>
  <si>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</si>
  <si>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</si>
  <si>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лицом-налоговым резидентом Российской Федерации в виде дивидендов)</t>
  </si>
  <si>
    <t>1 01 02 130 01 0000 110</t>
  </si>
  <si>
    <t>Налог на доходы физических лиц в отношении доходов от долевого участия в организации, полученных физическим лицом-налоговым резидентом Российской Федерации в виде дивидендов (в части суммы налога, не превышающей 650 000 рублей)</t>
  </si>
  <si>
    <t>1 01 02 140 01 0000 110</t>
  </si>
  <si>
    <t>Налог на доходы физических лиц в отношении доходов от долевого участия в организации, полученных физическим лицом-налоговым резидентом Российской Федерации в виде дивидендов (в части суммы налога, превышающей 650 000 рублей)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</si>
  <si>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</si>
  <si>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</si>
  <si>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</si>
  <si>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</si>
  <si>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</si>
  <si>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</si>
  <si>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</si>
  <si>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</si>
  <si>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</si>
  <si>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</si>
  <si>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</si>
  <si>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</si>
  <si>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</si>
  <si>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</si>
  <si>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</si>
  <si>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</si>
  <si>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</si>
  <si>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</si>
  <si>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</si>
  <si>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</si>
  <si>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</si>
  <si>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</si>
  <si>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</si>
  <si>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</si>
  <si>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</si>
  <si>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</si>
  <si>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1 06 06 000 00 0000 110</t>
  </si>
  <si>
    <t>Земельный налог</t>
  </si>
  <si>
    <t>1 06 06 030 00 0000 110</t>
  </si>
  <si>
    <t>Земельный налог с организаций</t>
  </si>
  <si>
    <t>1 06 06 033 13 0000 110</t>
  </si>
  <si>
    <t>Земельный налог с организаций, обладающих земельным участком, расположенным в границах городских поселений</t>
  </si>
  <si>
    <t>1 06 06 040 00 0000 110</t>
  </si>
  <si>
    <t>Земельный налог с физических лиц</t>
  </si>
  <si>
    <t>1 06 06 043 13 0000 110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</si>
  <si>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</si>
  <si>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</si>
  <si>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</si>
  <si>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</si>
  <si>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</si>
  <si>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</si>
  <si>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</si>
  <si>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</si>
  <si>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</si>
  <si>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</si>
  <si>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</si>
  <si>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</si>
  <si>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</si>
  <si>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1 11 09 035 13 0000 120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</si>
  <si>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</si>
  <si>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1 14 00 000 00 0000 000</t>
  </si>
  <si>
    <t>ДОХОДЫ ОТ ПРОДАЖИ МАТЕРИАЛЬНЫХ И НЕМАТЕРИАЛЬНЫХ АКТИВОВ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</si>
  <si>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</si>
  <si>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</si>
  <si>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</si>
  <si>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</si>
  <si>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</si>
  <si>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</si>
  <si>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</si>
  <si>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</si>
  <si>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</si>
  <si>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</si>
  <si>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</si>
  <si>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</si>
  <si>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1 16 00 000 00 0000 000</t>
  </si>
  <si>
    <t>ШТРАФЫ, САНКЦИИ, ВОЗМЕЩЕНИЕ УЩЕРБА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</si>
  <si>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</si>
  <si>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</si>
  <si>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</si>
  <si>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</si>
  <si>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</si>
  <si>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</si>
  <si>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1 17 00 000 00 0000 000</t>
  </si>
  <si>
    <t>ПРОЧИЕ НЕНАЛОГОВЫЕ ДОХОДЫ</t>
  </si>
  <si>
    <t>1 17 15 000 00 0000 150</t>
  </si>
  <si>
    <t>Инициативные платежи</t>
  </si>
  <si>
    <t>1 17 15 030 13 5001 150</t>
  </si>
  <si>
    <t>Инициативные платежи, зачисляемые в бюджеты городских поселенийот физических лиц при реализации проектов «Башкирские дворики»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</si>
  <si>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</si>
  <si>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</si>
  <si>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</si>
  <si>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</si>
  <si>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</si>
  <si>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</si>
  <si>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2 02 25 555 00 0000 150</t>
  </si>
  <si>
    <t>Субсидии бюджетам на реализацию программ формирования современной городской среды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</si>
  <si>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</si>
  <si>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</si>
  <si>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2 02 40 000 00 0000 150</t>
  </si>
  <si>
    <t>2 02 49 999 00 0000 150</t>
  </si>
  <si>
    <t>Прочие межбюджетные трансферты, передаваемые бюджетам</t>
  </si>
  <si>
    <t>2 02 49 999 13 0000 150</t>
  </si>
  <si>
    <t>Прочие межбюджетные трансферты, передаваемые бюджетам городских поселений</t>
  </si>
  <si>
    <t>2 02 49 999 13 7231 150</t>
  </si>
  <si>
    <t>Прочие межбюджетные трансферты, передаваемые бюджетам городских поселений на мероприятия по улучшению систем наружного освещения населенных пунктов Республики Башкортостан</t>
  </si>
  <si>
    <t>2 02 49 999 13 7248 150</t>
  </si>
  <si>
    <t>Прочие межбюджетные трансферты, передаваемые бюджетам городских поселений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</si>
  <si>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2 02 49 999 13 7409 150</t>
  </si>
  <si>
    <t>Прочие межбюджетные трансферты, передаваемые бюджетам городских поселений (премирование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территорий)</t>
  </si>
  <si>
    <t>2 02 49 999 13 7412 150</t>
  </si>
  <si>
    <t>Прочие межбюджетные трансферты, передаваемые бюджетам городских поселений (финансовое обеспечение дорожной деятельности)</t>
  </si>
  <si>
    <t>2 02 49 999 13 7429 150</t>
  </si>
  <si>
    <t>Прочие межбюджетные трансферты, передаваемые бюджетам (финансирование мероприятий по благоустройству административных центров городских поселений)</t>
  </si>
  <si>
    <t xml:space="preserve">ИТОГО  </t>
  </si>
  <si>
    <t xml:space="preserve">Доходы бюджета городского поселения город Ишимбай муниципального района Ишимбайский район Республики Башкортостан на  2024 год по кодам видов доходов, подвидов доходов, относящихся к доходам бюджета городского поселения город 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</si>
  <si>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</si>
  <si>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</si>
  <si>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причиненного вреда</t>
  </si>
  <si>
    <t>831</t>
  </si>
  <si>
    <t>Иные межбюджетные трансферты на премирование победителей по итогам ежегодного республиканского конкурса «Лучший объект по содержанию многоквартирных домов и благоустройству придомовых территорий»</t>
  </si>
  <si>
    <t>0500574090</t>
  </si>
  <si>
    <t>Исполнение судебных актов</t>
  </si>
  <si>
    <t>830</t>
  </si>
  <si>
    <t>Программа«Модернизация и реформирование жилищно-коммунального хозяйства муниципального района Ишимбайский район Республики Башкортостан на 2024-2026  годы»</t>
  </si>
  <si>
    <t>Уплата прочих налогов, сборов</t>
  </si>
  <si>
    <t>852</t>
  </si>
  <si>
    <t>1801800000</t>
  </si>
  <si>
    <t>1801874290</t>
  </si>
  <si>
    <t>18018S2310</t>
  </si>
  <si>
    <t>Программа«Развитие транспортной инфраструктуры муниципального района Ишимбайский район Республики Башкортостан на 2024-2026  годы»</t>
  </si>
  <si>
    <t xml:space="preserve">        Приложение № 2
к решению Совета городского поселения 
город  Ишимбай муниципального района Ишимбайский район  Республики Башкортостан от 26 марта 2024 года № 41/372 "О внесении изменений   в решение   Совета городского поселения  город Ишимбай муниципального района Ишимбайский район  Республики Башкортостан  от "21" декабря 2023 года  № 38/348 "О бюджете городского поселения  город Ишимбай  муниципального района Ишимбайский район Республики Башкортостан на 2024 год и на плановый период 2025 и 2026 годов"  </t>
  </si>
  <si>
    <t xml:space="preserve">Приложение №4 
к решению Совета городского поселения город Ишимбай от 26 марта 2024 года № 41/372 "О внесении изменений   в решение   Совета городского поселения  город Ишимбай муниципального района Ишимбайский район  Республики Башкортостан  от 21 декабря 2023 года  № 38/348 "О бюджете городского поселения  город Ишимбай  муниципального района Ишимбайский район Республики Башкортостан на 2024 год и на плановый период 2025 и 2026 годов"  
</t>
  </si>
  <si>
    <t xml:space="preserve">Приложение №6
к решению Совета городского поселения город Ишимбай  от 26 марта 2024 года № 41/372 "О внесении изменений   в решение   Совета городского поселения  город Ишимбай муниципального района Ишимбайский район  Республики Башкортостан   от "21" декабря 2023 года  № 38/348 "О бюджете городского поселения  город Ишимбай  муниципального района Ишимбайский район Республики Башкортостан на 2024 год и на плановый период 2025 и 2026 годов"  </t>
  </si>
  <si>
    <t xml:space="preserve">Приложение №8 
к решению Совета городского поселения город Ишимбай  от 26 марта 2024 года № 41/372 "О внесении изменений в решение Совета городского поселения  город Ишимбай муниципального района Ишимбайский район  Республики Башкортостан   от "21" декабря 2023 года  № 38/348 "О бюджете городского поселения  город Ишимбай  муниципального района Ишимбайский район Республики Башкортостан на 2024 год и на плановый период 2025 и 2026 годов"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</si>
</sst>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"/>
    <numFmt numFmtId="186" formatCode="[$€-2]\ ###,000_);[Red]\([$€-2]\ ###,000\)"/>
    <numFmt numFmtId="187" formatCode="#,##0.00_р_."/>
    <numFmt numFmtId="188" formatCode="#,##0.0_р_."/>
    <numFmt numFmtId="189" formatCode="#,##0.00_ ;[Red]\-#,##0.00\ 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 wrapText="1"/>
    </xf>
    <xf numFmtId="189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49" fontId="12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189" fontId="5" fillId="0" borderId="32" xfId="0" applyNumberFormat="1" applyFont="1" applyBorder="1" applyAlignment="1">
      <alignment horizontal="right" vertical="center"/>
    </xf>
    <xf numFmtId="189" fontId="5" fillId="0" borderId="34" xfId="0" applyNumberFormat="1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189" fontId="5" fillId="0" borderId="23" xfId="0" applyNumberFormat="1" applyFont="1" applyBorder="1" applyAlignment="1">
      <alignment horizontal="right" vertical="center"/>
    </xf>
    <xf numFmtId="189" fontId="5" fillId="0" borderId="37" xfId="0" applyNumberFormat="1" applyFont="1" applyBorder="1" applyAlignment="1">
      <alignment horizontal="right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189" fontId="4" fillId="0" borderId="23" xfId="0" applyNumberFormat="1" applyFont="1" applyBorder="1" applyAlignment="1">
      <alignment horizontal="right" vertical="center"/>
    </xf>
    <xf numFmtId="189" fontId="4" fillId="0" borderId="37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189" fontId="5" fillId="0" borderId="39" xfId="0" applyNumberFormat="1" applyFont="1" applyBorder="1" applyAlignment="1">
      <alignment horizontal="right" vertical="center"/>
    </xf>
    <xf numFmtId="189" fontId="5" fillId="0" borderId="4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41" xfId="0" applyFont="1" applyBorder="1" applyAlignment="1">
      <alignment horizontal="right" vertical="center" wrapText="1"/>
    </xf>
    <xf numFmtId="0" fontId="12" fillId="33" borderId="42" xfId="0" applyFont="1" applyFill="1" applyBorder="1" applyAlignment="1">
      <alignment horizontal="left" vertical="center"/>
    </xf>
    <xf numFmtId="0" fontId="12" fillId="33" borderId="43" xfId="0" applyFont="1" applyFill="1" applyBorder="1" applyAlignment="1">
      <alignment horizontal="left" vertical="center"/>
    </xf>
    <xf numFmtId="0" fontId="12" fillId="33" borderId="44" xfId="0" applyFont="1" applyFill="1" applyBorder="1" applyAlignment="1">
      <alignment horizontal="left" vertical="center"/>
    </xf>
    <xf numFmtId="189" fontId="5" fillId="0" borderId="45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8" fillId="33" borderId="14" xfId="0" applyFont="1" applyFill="1" applyBorder="1" applyAlignment="1">
      <alignment horizontal="left" vertical="center" wrapText="1"/>
    </xf>
    <xf numFmtId="49" fontId="12" fillId="33" borderId="46" xfId="0" applyNumberFormat="1" applyFont="1" applyFill="1" applyBorder="1" applyAlignment="1">
      <alignment horizontal="center" vertical="center"/>
    </xf>
    <xf numFmtId="49" fontId="12" fillId="33" borderId="47" xfId="0" applyNumberFormat="1" applyFont="1" applyFill="1" applyBorder="1" applyAlignment="1">
      <alignment horizontal="center" vertical="center"/>
    </xf>
    <xf numFmtId="49" fontId="12" fillId="33" borderId="48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89" fontId="5" fillId="33" borderId="49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left" vertical="center" wrapText="1"/>
    </xf>
    <xf numFmtId="49" fontId="3" fillId="33" borderId="50" xfId="0" applyNumberFormat="1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left" vertical="center" wrapText="1"/>
    </xf>
    <xf numFmtId="49" fontId="3" fillId="33" borderId="46" xfId="0" applyNumberFormat="1" applyFont="1" applyFill="1" applyBorder="1" applyAlignment="1">
      <alignment horizontal="center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33" borderId="54" xfId="0" applyFont="1" applyFill="1" applyBorder="1" applyAlignment="1">
      <alignment horizontal="left" vertical="center" wrapText="1"/>
    </xf>
    <xf numFmtId="49" fontId="12" fillId="33" borderId="55" xfId="0" applyNumberFormat="1" applyFont="1" applyFill="1" applyBorder="1" applyAlignment="1">
      <alignment horizontal="center" vertical="center"/>
    </xf>
    <xf numFmtId="49" fontId="12" fillId="33" borderId="56" xfId="0" applyNumberFormat="1" applyFont="1" applyFill="1" applyBorder="1" applyAlignment="1">
      <alignment horizontal="center" vertical="center"/>
    </xf>
    <xf numFmtId="49" fontId="12" fillId="33" borderId="57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189" fontId="5" fillId="33" borderId="58" xfId="0" applyNumberFormat="1" applyFont="1" applyFill="1" applyBorder="1" applyAlignment="1">
      <alignment horizontal="right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2" fillId="33" borderId="14" xfId="0" applyFont="1" applyFill="1" applyBorder="1" applyAlignment="1">
      <alignment horizontal="left" vertical="center" wrapText="1"/>
    </xf>
    <xf numFmtId="49" fontId="12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left" vertical="center" wrapText="1"/>
    </xf>
    <xf numFmtId="0" fontId="12" fillId="33" borderId="48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12" fillId="33" borderId="54" xfId="0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3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E1" sqref="E1:I1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4.375" style="1" customWidth="1"/>
    <col min="4" max="4" width="6.625" style="1" customWidth="1"/>
    <col min="5" max="5" width="10.75390625" style="1" customWidth="1"/>
    <col min="6" max="6" width="5.25390625" style="1" customWidth="1"/>
    <col min="7" max="7" width="28.00390625" style="1" customWidth="1"/>
    <col min="8" max="8" width="9.125" style="1" customWidth="1"/>
    <col min="9" max="9" width="9.00390625" style="1" customWidth="1"/>
    <col min="10" max="10" width="5.875" style="1" customWidth="1"/>
    <col min="11" max="11" width="30.375" style="1" customWidth="1"/>
    <col min="12" max="16384" width="9.125" style="1" customWidth="1"/>
  </cols>
  <sheetData>
    <row r="1" spans="1:9" ht="113.25" customHeight="1">
      <c r="A1" s="12"/>
      <c r="B1" s="12"/>
      <c r="C1" s="13"/>
      <c r="D1" s="13"/>
      <c r="E1" s="67" t="s">
        <v>292</v>
      </c>
      <c r="F1" s="67"/>
      <c r="G1" s="67"/>
      <c r="H1" s="67"/>
      <c r="I1" s="67"/>
    </row>
    <row r="2" spans="1:9" ht="12.75">
      <c r="A2" s="12"/>
      <c r="B2" s="12"/>
      <c r="C2" s="13"/>
      <c r="D2" s="13"/>
      <c r="E2" s="13"/>
      <c r="F2" s="13"/>
      <c r="G2" s="13"/>
      <c r="H2" s="13"/>
      <c r="I2" s="13"/>
    </row>
    <row r="3" spans="1:9" ht="72.75" customHeight="1">
      <c r="A3" s="68" t="s">
        <v>276</v>
      </c>
      <c r="B3" s="68"/>
      <c r="C3" s="68"/>
      <c r="D3" s="68"/>
      <c r="E3" s="68"/>
      <c r="F3" s="68"/>
      <c r="G3" s="68"/>
      <c r="H3" s="68"/>
      <c r="I3" s="68"/>
    </row>
    <row r="4" spans="1:9" ht="12.75" customHeight="1">
      <c r="A4" s="45" t="s">
        <v>153</v>
      </c>
      <c r="B4" s="45"/>
      <c r="C4" s="45"/>
      <c r="D4" s="45"/>
      <c r="E4" s="45"/>
      <c r="F4" s="45"/>
      <c r="G4" s="45"/>
      <c r="H4" s="45"/>
      <c r="I4" s="45"/>
    </row>
    <row r="5" spans="1:9" ht="12.75">
      <c r="A5" s="41" t="s">
        <v>154</v>
      </c>
      <c r="B5" s="41"/>
      <c r="C5" s="41" t="s">
        <v>155</v>
      </c>
      <c r="D5" s="41"/>
      <c r="E5" s="41"/>
      <c r="F5" s="41"/>
      <c r="G5" s="41"/>
      <c r="H5" s="46" t="s">
        <v>134</v>
      </c>
      <c r="I5" s="47"/>
    </row>
    <row r="6" spans="1:9" ht="12.75">
      <c r="A6" s="42"/>
      <c r="B6" s="42"/>
      <c r="C6" s="42"/>
      <c r="D6" s="42"/>
      <c r="E6" s="42"/>
      <c r="F6" s="42"/>
      <c r="G6" s="42"/>
      <c r="H6" s="48"/>
      <c r="I6" s="49"/>
    </row>
    <row r="7" spans="1:9" ht="12.75">
      <c r="A7" s="43"/>
      <c r="B7" s="43"/>
      <c r="C7" s="43"/>
      <c r="D7" s="43"/>
      <c r="E7" s="43"/>
      <c r="F7" s="43"/>
      <c r="G7" s="43"/>
      <c r="H7" s="50"/>
      <c r="I7" s="51"/>
    </row>
    <row r="8" spans="1:9" ht="13.5" thickBot="1">
      <c r="A8" s="44">
        <v>1</v>
      </c>
      <c r="B8" s="44"/>
      <c r="C8" s="44">
        <v>2</v>
      </c>
      <c r="D8" s="44"/>
      <c r="E8" s="44"/>
      <c r="F8" s="44"/>
      <c r="G8" s="44"/>
      <c r="H8" s="44">
        <v>3</v>
      </c>
      <c r="I8" s="44"/>
    </row>
    <row r="9" spans="1:9" ht="22.5" customHeight="1">
      <c r="A9" s="52" t="s">
        <v>156</v>
      </c>
      <c r="B9" s="53"/>
      <c r="C9" s="54" t="s">
        <v>157</v>
      </c>
      <c r="D9" s="54"/>
      <c r="E9" s="54"/>
      <c r="F9" s="54"/>
      <c r="G9" s="54"/>
      <c r="H9" s="55">
        <v>216773750</v>
      </c>
      <c r="I9" s="56"/>
    </row>
    <row r="10" spans="1:9" ht="15" customHeight="1">
      <c r="A10" s="57" t="s">
        <v>158</v>
      </c>
      <c r="B10" s="58"/>
      <c r="C10" s="59" t="s">
        <v>159</v>
      </c>
      <c r="D10" s="59"/>
      <c r="E10" s="59"/>
      <c r="F10" s="59"/>
      <c r="G10" s="59"/>
      <c r="H10" s="60">
        <v>117199600</v>
      </c>
      <c r="I10" s="61"/>
    </row>
    <row r="11" spans="1:9" ht="15" customHeight="1">
      <c r="A11" s="57" t="s">
        <v>160</v>
      </c>
      <c r="B11" s="58"/>
      <c r="C11" s="59" t="s">
        <v>161</v>
      </c>
      <c r="D11" s="59"/>
      <c r="E11" s="59"/>
      <c r="F11" s="59"/>
      <c r="G11" s="59"/>
      <c r="H11" s="60">
        <v>117199600</v>
      </c>
      <c r="I11" s="61"/>
    </row>
    <row r="12" spans="1:9" ht="78.75" customHeight="1">
      <c r="A12" s="62" t="s">
        <v>162</v>
      </c>
      <c r="B12" s="63"/>
      <c r="C12" s="64" t="s">
        <v>163</v>
      </c>
      <c r="D12" s="64"/>
      <c r="E12" s="64"/>
      <c r="F12" s="64"/>
      <c r="G12" s="64"/>
      <c r="H12" s="65">
        <v>112214600</v>
      </c>
      <c r="I12" s="66"/>
    </row>
    <row r="13" spans="1:9" ht="78" customHeight="1">
      <c r="A13" s="62" t="s">
        <v>164</v>
      </c>
      <c r="B13" s="63"/>
      <c r="C13" s="64" t="s">
        <v>165</v>
      </c>
      <c r="D13" s="64"/>
      <c r="E13" s="64"/>
      <c r="F13" s="64"/>
      <c r="G13" s="64"/>
      <c r="H13" s="65">
        <v>485000</v>
      </c>
      <c r="I13" s="66"/>
    </row>
    <row r="14" spans="1:9" ht="68.25" customHeight="1">
      <c r="A14" s="62" t="s">
        <v>166</v>
      </c>
      <c r="B14" s="63"/>
      <c r="C14" s="64" t="s">
        <v>167</v>
      </c>
      <c r="D14" s="64"/>
      <c r="E14" s="64"/>
      <c r="F14" s="64"/>
      <c r="G14" s="64"/>
      <c r="H14" s="65">
        <v>2000000</v>
      </c>
      <c r="I14" s="66"/>
    </row>
    <row r="15" spans="1:9" ht="57" customHeight="1">
      <c r="A15" s="62" t="s">
        <v>168</v>
      </c>
      <c r="B15" s="63"/>
      <c r="C15" s="64" t="s">
        <v>169</v>
      </c>
      <c r="D15" s="64"/>
      <c r="E15" s="64"/>
      <c r="F15" s="64"/>
      <c r="G15" s="64"/>
      <c r="H15" s="65">
        <v>500000</v>
      </c>
      <c r="I15" s="66"/>
    </row>
    <row r="16" spans="1:9" ht="57" customHeight="1">
      <c r="A16" s="62" t="s">
        <v>170</v>
      </c>
      <c r="B16" s="63"/>
      <c r="C16" s="64" t="s">
        <v>171</v>
      </c>
      <c r="D16" s="64"/>
      <c r="E16" s="64"/>
      <c r="F16" s="64"/>
      <c r="G16" s="64"/>
      <c r="H16" s="65">
        <v>2000000</v>
      </c>
      <c r="I16" s="66"/>
    </row>
    <row r="17" spans="1:9" ht="37.5" customHeight="1">
      <c r="A17" s="57" t="s">
        <v>172</v>
      </c>
      <c r="B17" s="58"/>
      <c r="C17" s="59" t="s">
        <v>173</v>
      </c>
      <c r="D17" s="59"/>
      <c r="E17" s="59"/>
      <c r="F17" s="59"/>
      <c r="G17" s="59"/>
      <c r="H17" s="60">
        <v>10125350</v>
      </c>
      <c r="I17" s="61"/>
    </row>
    <row r="18" spans="1:9" ht="39" customHeight="1">
      <c r="A18" s="57" t="s">
        <v>174</v>
      </c>
      <c r="B18" s="58"/>
      <c r="C18" s="59" t="s">
        <v>175</v>
      </c>
      <c r="D18" s="59"/>
      <c r="E18" s="59"/>
      <c r="F18" s="59"/>
      <c r="G18" s="59"/>
      <c r="H18" s="60">
        <v>10125350</v>
      </c>
      <c r="I18" s="61"/>
    </row>
    <row r="19" spans="1:9" ht="23.25" customHeight="1">
      <c r="A19" s="62" t="s">
        <v>176</v>
      </c>
      <c r="B19" s="63"/>
      <c r="C19" s="64" t="s">
        <v>177</v>
      </c>
      <c r="D19" s="64"/>
      <c r="E19" s="64"/>
      <c r="F19" s="64"/>
      <c r="G19" s="64"/>
      <c r="H19" s="65">
        <v>5280790</v>
      </c>
      <c r="I19" s="66"/>
    </row>
    <row r="20" spans="1:9" ht="78.75" customHeight="1">
      <c r="A20" s="62" t="s">
        <v>178</v>
      </c>
      <c r="B20" s="63"/>
      <c r="C20" s="64" t="s">
        <v>179</v>
      </c>
      <c r="D20" s="64"/>
      <c r="E20" s="64"/>
      <c r="F20" s="64"/>
      <c r="G20" s="64"/>
      <c r="H20" s="65">
        <v>5280790</v>
      </c>
      <c r="I20" s="66"/>
    </row>
    <row r="21" spans="1:9" ht="60.75" customHeight="1">
      <c r="A21" s="62" t="s">
        <v>180</v>
      </c>
      <c r="B21" s="63"/>
      <c r="C21" s="64" t="s">
        <v>181</v>
      </c>
      <c r="D21" s="64"/>
      <c r="E21" s="64"/>
      <c r="F21" s="64"/>
      <c r="G21" s="64"/>
      <c r="H21" s="65">
        <v>25160</v>
      </c>
      <c r="I21" s="66"/>
    </row>
    <row r="22" spans="1:9" ht="89.25" customHeight="1">
      <c r="A22" s="62" t="s">
        <v>182</v>
      </c>
      <c r="B22" s="63"/>
      <c r="C22" s="64" t="s">
        <v>183</v>
      </c>
      <c r="D22" s="64"/>
      <c r="E22" s="64"/>
      <c r="F22" s="64"/>
      <c r="G22" s="64"/>
      <c r="H22" s="65">
        <v>25160</v>
      </c>
      <c r="I22" s="66"/>
    </row>
    <row r="23" spans="1:9" ht="57" customHeight="1">
      <c r="A23" s="62" t="s">
        <v>184</v>
      </c>
      <c r="B23" s="63"/>
      <c r="C23" s="64" t="s">
        <v>185</v>
      </c>
      <c r="D23" s="64"/>
      <c r="E23" s="64"/>
      <c r="F23" s="64"/>
      <c r="G23" s="64"/>
      <c r="H23" s="65">
        <v>5475590</v>
      </c>
      <c r="I23" s="66"/>
    </row>
    <row r="24" spans="1:9" ht="79.5" customHeight="1">
      <c r="A24" s="62" t="s">
        <v>186</v>
      </c>
      <c r="B24" s="63"/>
      <c r="C24" s="64" t="s">
        <v>187</v>
      </c>
      <c r="D24" s="64"/>
      <c r="E24" s="64"/>
      <c r="F24" s="64"/>
      <c r="G24" s="64"/>
      <c r="H24" s="65">
        <v>5475590</v>
      </c>
      <c r="I24" s="66"/>
    </row>
    <row r="25" spans="1:9" ht="45.75" customHeight="1">
      <c r="A25" s="62" t="s">
        <v>188</v>
      </c>
      <c r="B25" s="63"/>
      <c r="C25" s="64" t="s">
        <v>189</v>
      </c>
      <c r="D25" s="64"/>
      <c r="E25" s="64"/>
      <c r="F25" s="64"/>
      <c r="G25" s="64"/>
      <c r="H25" s="65">
        <v>-656190</v>
      </c>
      <c r="I25" s="66"/>
    </row>
    <row r="26" spans="1:9" ht="68.25" customHeight="1">
      <c r="A26" s="62" t="s">
        <v>190</v>
      </c>
      <c r="B26" s="63"/>
      <c r="C26" s="64" t="s">
        <v>191</v>
      </c>
      <c r="D26" s="64"/>
      <c r="E26" s="64"/>
      <c r="F26" s="64"/>
      <c r="G26" s="64"/>
      <c r="H26" s="65">
        <v>-656190</v>
      </c>
      <c r="I26" s="66"/>
    </row>
    <row r="27" spans="1:9" ht="20.25" customHeight="1">
      <c r="A27" s="57" t="s">
        <v>192</v>
      </c>
      <c r="B27" s="58"/>
      <c r="C27" s="59" t="s">
        <v>193</v>
      </c>
      <c r="D27" s="59"/>
      <c r="E27" s="59"/>
      <c r="F27" s="59"/>
      <c r="G27" s="59"/>
      <c r="H27" s="60">
        <v>66431600</v>
      </c>
      <c r="I27" s="61"/>
    </row>
    <row r="28" spans="1:9" ht="20.25" customHeight="1">
      <c r="A28" s="57" t="s">
        <v>194</v>
      </c>
      <c r="B28" s="58"/>
      <c r="C28" s="59" t="s">
        <v>195</v>
      </c>
      <c r="D28" s="59"/>
      <c r="E28" s="59"/>
      <c r="F28" s="59"/>
      <c r="G28" s="59"/>
      <c r="H28" s="60">
        <v>20000000</v>
      </c>
      <c r="I28" s="61"/>
    </row>
    <row r="29" spans="1:9" ht="33" customHeight="1">
      <c r="A29" s="62" t="s">
        <v>196</v>
      </c>
      <c r="B29" s="63"/>
      <c r="C29" s="64" t="s">
        <v>197</v>
      </c>
      <c r="D29" s="64"/>
      <c r="E29" s="64"/>
      <c r="F29" s="64"/>
      <c r="G29" s="64"/>
      <c r="H29" s="65">
        <v>20000000</v>
      </c>
      <c r="I29" s="66"/>
    </row>
    <row r="30" spans="1:9" ht="15" customHeight="1">
      <c r="A30" s="57" t="s">
        <v>198</v>
      </c>
      <c r="B30" s="58"/>
      <c r="C30" s="59" t="s">
        <v>199</v>
      </c>
      <c r="D30" s="59"/>
      <c r="E30" s="59"/>
      <c r="F30" s="59"/>
      <c r="G30" s="59"/>
      <c r="H30" s="60">
        <v>46431600</v>
      </c>
      <c r="I30" s="61"/>
    </row>
    <row r="31" spans="1:9" ht="18" customHeight="1">
      <c r="A31" s="62" t="s">
        <v>200</v>
      </c>
      <c r="B31" s="63"/>
      <c r="C31" s="64" t="s">
        <v>201</v>
      </c>
      <c r="D31" s="64"/>
      <c r="E31" s="64"/>
      <c r="F31" s="64"/>
      <c r="G31" s="64"/>
      <c r="H31" s="65">
        <v>36431600</v>
      </c>
      <c r="I31" s="66"/>
    </row>
    <row r="32" spans="1:9" ht="24" customHeight="1">
      <c r="A32" s="62" t="s">
        <v>202</v>
      </c>
      <c r="B32" s="63"/>
      <c r="C32" s="64" t="s">
        <v>203</v>
      </c>
      <c r="D32" s="64"/>
      <c r="E32" s="64"/>
      <c r="F32" s="64"/>
      <c r="G32" s="64"/>
      <c r="H32" s="65">
        <v>36431600</v>
      </c>
      <c r="I32" s="66"/>
    </row>
    <row r="33" spans="1:9" ht="15" customHeight="1">
      <c r="A33" s="62" t="s">
        <v>204</v>
      </c>
      <c r="B33" s="63"/>
      <c r="C33" s="64" t="s">
        <v>205</v>
      </c>
      <c r="D33" s="64"/>
      <c r="E33" s="64"/>
      <c r="F33" s="64"/>
      <c r="G33" s="64"/>
      <c r="H33" s="65">
        <v>10000000</v>
      </c>
      <c r="I33" s="66"/>
    </row>
    <row r="34" spans="1:9" ht="23.25" customHeight="1">
      <c r="A34" s="62" t="s">
        <v>206</v>
      </c>
      <c r="B34" s="63"/>
      <c r="C34" s="64" t="s">
        <v>207</v>
      </c>
      <c r="D34" s="64"/>
      <c r="E34" s="64"/>
      <c r="F34" s="64"/>
      <c r="G34" s="64"/>
      <c r="H34" s="65">
        <v>10000000</v>
      </c>
      <c r="I34" s="66"/>
    </row>
    <row r="35" spans="1:9" ht="32.25" customHeight="1">
      <c r="A35" s="57" t="s">
        <v>208</v>
      </c>
      <c r="B35" s="58"/>
      <c r="C35" s="59" t="s">
        <v>209</v>
      </c>
      <c r="D35" s="59"/>
      <c r="E35" s="59"/>
      <c r="F35" s="59"/>
      <c r="G35" s="59"/>
      <c r="H35" s="60">
        <v>16964400</v>
      </c>
      <c r="I35" s="61"/>
    </row>
    <row r="36" spans="1:9" ht="63.75" customHeight="1">
      <c r="A36" s="57" t="s">
        <v>210</v>
      </c>
      <c r="B36" s="58"/>
      <c r="C36" s="59" t="s">
        <v>211</v>
      </c>
      <c r="D36" s="59"/>
      <c r="E36" s="59"/>
      <c r="F36" s="59"/>
      <c r="G36" s="59"/>
      <c r="H36" s="60">
        <v>16866400</v>
      </c>
      <c r="I36" s="61"/>
    </row>
    <row r="37" spans="1:9" ht="23.25" customHeight="1">
      <c r="A37" s="62" t="s">
        <v>212</v>
      </c>
      <c r="B37" s="63"/>
      <c r="C37" s="64" t="s">
        <v>213</v>
      </c>
      <c r="D37" s="64"/>
      <c r="E37" s="64"/>
      <c r="F37" s="64"/>
      <c r="G37" s="64"/>
      <c r="H37" s="65">
        <v>16866400</v>
      </c>
      <c r="I37" s="66"/>
    </row>
    <row r="38" spans="1:9" ht="57" customHeight="1">
      <c r="A38" s="62" t="s">
        <v>214</v>
      </c>
      <c r="B38" s="63"/>
      <c r="C38" s="64" t="s">
        <v>215</v>
      </c>
      <c r="D38" s="64"/>
      <c r="E38" s="64"/>
      <c r="F38" s="64"/>
      <c r="G38" s="64"/>
      <c r="H38" s="65">
        <v>16866400</v>
      </c>
      <c r="I38" s="66"/>
    </row>
    <row r="39" spans="1:9" ht="62.25" customHeight="1">
      <c r="A39" s="57" t="s">
        <v>216</v>
      </c>
      <c r="B39" s="58"/>
      <c r="C39" s="59" t="s">
        <v>217</v>
      </c>
      <c r="D39" s="59"/>
      <c r="E39" s="59"/>
      <c r="F39" s="59"/>
      <c r="G39" s="59"/>
      <c r="H39" s="60">
        <v>98000</v>
      </c>
      <c r="I39" s="61"/>
    </row>
    <row r="40" spans="1:9" ht="29.25" customHeight="1">
      <c r="A40" s="62" t="s">
        <v>218</v>
      </c>
      <c r="B40" s="63"/>
      <c r="C40" s="64" t="s">
        <v>219</v>
      </c>
      <c r="D40" s="64"/>
      <c r="E40" s="64"/>
      <c r="F40" s="64"/>
      <c r="G40" s="64"/>
      <c r="H40" s="65">
        <v>98000</v>
      </c>
      <c r="I40" s="66"/>
    </row>
    <row r="41" spans="1:9" ht="25.5" customHeight="1">
      <c r="A41" s="62" t="s">
        <v>220</v>
      </c>
      <c r="B41" s="63"/>
      <c r="C41" s="64" t="s">
        <v>221</v>
      </c>
      <c r="D41" s="64"/>
      <c r="E41" s="64"/>
      <c r="F41" s="64"/>
      <c r="G41" s="64"/>
      <c r="H41" s="65">
        <v>98000</v>
      </c>
      <c r="I41" s="66"/>
    </row>
    <row r="42" spans="1:9" ht="23.25" customHeight="1">
      <c r="A42" s="57" t="s">
        <v>222</v>
      </c>
      <c r="B42" s="58"/>
      <c r="C42" s="59" t="s">
        <v>223</v>
      </c>
      <c r="D42" s="59"/>
      <c r="E42" s="59"/>
      <c r="F42" s="59"/>
      <c r="G42" s="59"/>
      <c r="H42" s="60">
        <v>5052800</v>
      </c>
      <c r="I42" s="61"/>
    </row>
    <row r="43" spans="1:9" ht="23.25" customHeight="1">
      <c r="A43" s="57" t="s">
        <v>224</v>
      </c>
      <c r="B43" s="58"/>
      <c r="C43" s="59" t="s">
        <v>225</v>
      </c>
      <c r="D43" s="59"/>
      <c r="E43" s="59"/>
      <c r="F43" s="59"/>
      <c r="G43" s="59"/>
      <c r="H43" s="60">
        <v>4801600</v>
      </c>
      <c r="I43" s="61"/>
    </row>
    <row r="44" spans="1:9" ht="31.5" customHeight="1">
      <c r="A44" s="62" t="s">
        <v>226</v>
      </c>
      <c r="B44" s="63"/>
      <c r="C44" s="64" t="s">
        <v>227</v>
      </c>
      <c r="D44" s="64"/>
      <c r="E44" s="64"/>
      <c r="F44" s="64"/>
      <c r="G44" s="64"/>
      <c r="H44" s="65">
        <v>4801600</v>
      </c>
      <c r="I44" s="66"/>
    </row>
    <row r="45" spans="1:9" ht="39.75" customHeight="1">
      <c r="A45" s="62" t="s">
        <v>228</v>
      </c>
      <c r="B45" s="63"/>
      <c r="C45" s="64" t="s">
        <v>229</v>
      </c>
      <c r="D45" s="64"/>
      <c r="E45" s="64"/>
      <c r="F45" s="64"/>
      <c r="G45" s="64"/>
      <c r="H45" s="65">
        <v>4801600</v>
      </c>
      <c r="I45" s="66"/>
    </row>
    <row r="46" spans="1:9" ht="23.25" customHeight="1">
      <c r="A46" s="57" t="s">
        <v>230</v>
      </c>
      <c r="B46" s="58"/>
      <c r="C46" s="59" t="s">
        <v>231</v>
      </c>
      <c r="D46" s="59"/>
      <c r="E46" s="59"/>
      <c r="F46" s="59"/>
      <c r="G46" s="59"/>
      <c r="H46" s="60">
        <v>251200</v>
      </c>
      <c r="I46" s="61"/>
    </row>
    <row r="47" spans="1:9" ht="59.25" customHeight="1">
      <c r="A47" s="62" t="s">
        <v>232</v>
      </c>
      <c r="B47" s="63"/>
      <c r="C47" s="64" t="s">
        <v>233</v>
      </c>
      <c r="D47" s="64"/>
      <c r="E47" s="64"/>
      <c r="F47" s="64"/>
      <c r="G47" s="64"/>
      <c r="H47" s="65">
        <v>251200</v>
      </c>
      <c r="I47" s="66"/>
    </row>
    <row r="48" spans="1:9" ht="62.25" customHeight="1">
      <c r="A48" s="62" t="s">
        <v>234</v>
      </c>
      <c r="B48" s="63"/>
      <c r="C48" s="64" t="s">
        <v>235</v>
      </c>
      <c r="D48" s="64"/>
      <c r="E48" s="64"/>
      <c r="F48" s="64"/>
      <c r="G48" s="64"/>
      <c r="H48" s="65">
        <v>251200</v>
      </c>
      <c r="I48" s="66"/>
    </row>
    <row r="49" spans="1:9" ht="20.25" customHeight="1">
      <c r="A49" s="57" t="s">
        <v>236</v>
      </c>
      <c r="B49" s="58"/>
      <c r="C49" s="59" t="s">
        <v>237</v>
      </c>
      <c r="D49" s="59"/>
      <c r="E49" s="59"/>
      <c r="F49" s="59"/>
      <c r="G49" s="59"/>
      <c r="H49" s="60">
        <v>1000000</v>
      </c>
      <c r="I49" s="61"/>
    </row>
    <row r="50" spans="1:9" ht="83.25" customHeight="1">
      <c r="A50" s="57" t="s">
        <v>238</v>
      </c>
      <c r="B50" s="58"/>
      <c r="C50" s="59" t="s">
        <v>239</v>
      </c>
      <c r="D50" s="59"/>
      <c r="E50" s="59"/>
      <c r="F50" s="59"/>
      <c r="G50" s="59"/>
      <c r="H50" s="60">
        <v>1000000</v>
      </c>
      <c r="I50" s="61"/>
    </row>
    <row r="51" spans="1:9" ht="25.5" customHeight="1">
      <c r="A51" s="62" t="s">
        <v>240</v>
      </c>
      <c r="B51" s="63"/>
      <c r="C51" s="64" t="s">
        <v>241</v>
      </c>
      <c r="D51" s="64"/>
      <c r="E51" s="64"/>
      <c r="F51" s="64"/>
      <c r="G51" s="64"/>
      <c r="H51" s="65">
        <v>1000000</v>
      </c>
      <c r="I51" s="66"/>
    </row>
    <row r="52" spans="1:9" ht="51" customHeight="1">
      <c r="A52" s="62" t="s">
        <v>242</v>
      </c>
      <c r="B52" s="63"/>
      <c r="C52" s="64" t="s">
        <v>243</v>
      </c>
      <c r="D52" s="64"/>
      <c r="E52" s="64"/>
      <c r="F52" s="64"/>
      <c r="G52" s="64"/>
      <c r="H52" s="65">
        <v>1000000</v>
      </c>
      <c r="I52" s="66"/>
    </row>
    <row r="53" spans="1:9" ht="22.5" customHeight="1">
      <c r="A53" s="57" t="s">
        <v>244</v>
      </c>
      <c r="B53" s="58"/>
      <c r="C53" s="59" t="s">
        <v>245</v>
      </c>
      <c r="D53" s="59"/>
      <c r="E53" s="59"/>
      <c r="F53" s="59"/>
      <c r="G53" s="59"/>
      <c r="H53" s="60">
        <f>H54</f>
        <v>416000</v>
      </c>
      <c r="I53" s="61"/>
    </row>
    <row r="54" spans="1:9" ht="19.5" customHeight="1">
      <c r="A54" s="57" t="s">
        <v>246</v>
      </c>
      <c r="B54" s="58"/>
      <c r="C54" s="59" t="s">
        <v>247</v>
      </c>
      <c r="D54" s="59"/>
      <c r="E54" s="59"/>
      <c r="F54" s="59"/>
      <c r="G54" s="59"/>
      <c r="H54" s="60">
        <f>H55</f>
        <v>416000</v>
      </c>
      <c r="I54" s="61"/>
    </row>
    <row r="55" spans="1:9" ht="29.25" customHeight="1">
      <c r="A55" s="62" t="s">
        <v>248</v>
      </c>
      <c r="B55" s="63"/>
      <c r="C55" s="64" t="s">
        <v>249</v>
      </c>
      <c r="D55" s="64"/>
      <c r="E55" s="64"/>
      <c r="F55" s="64"/>
      <c r="G55" s="64"/>
      <c r="H55" s="65">
        <v>416000</v>
      </c>
      <c r="I55" s="66"/>
    </row>
    <row r="56" spans="1:9" ht="18" customHeight="1">
      <c r="A56" s="57" t="s">
        <v>250</v>
      </c>
      <c r="B56" s="58"/>
      <c r="C56" s="59" t="s">
        <v>251</v>
      </c>
      <c r="D56" s="59"/>
      <c r="E56" s="59"/>
      <c r="F56" s="59"/>
      <c r="G56" s="59"/>
      <c r="H56" s="60">
        <f>118099692.04+416000</f>
        <v>118515692.04</v>
      </c>
      <c r="I56" s="61"/>
    </row>
    <row r="57" spans="1:9" ht="27" customHeight="1">
      <c r="A57" s="57" t="s">
        <v>252</v>
      </c>
      <c r="B57" s="58"/>
      <c r="C57" s="59" t="s">
        <v>253</v>
      </c>
      <c r="D57" s="59"/>
      <c r="E57" s="59"/>
      <c r="F57" s="59"/>
      <c r="G57" s="59"/>
      <c r="H57" s="60">
        <v>118099692.04</v>
      </c>
      <c r="I57" s="61"/>
    </row>
    <row r="58" spans="1:9" ht="27.75" customHeight="1">
      <c r="A58" s="57" t="s">
        <v>254</v>
      </c>
      <c r="B58" s="58"/>
      <c r="C58" s="59" t="s">
        <v>255</v>
      </c>
      <c r="D58" s="59"/>
      <c r="E58" s="59"/>
      <c r="F58" s="59"/>
      <c r="G58" s="59"/>
      <c r="H58" s="60">
        <v>40102995.05</v>
      </c>
      <c r="I58" s="61"/>
    </row>
    <row r="59" spans="1:9" ht="23.25" customHeight="1">
      <c r="A59" s="62" t="s">
        <v>256</v>
      </c>
      <c r="B59" s="63"/>
      <c r="C59" s="64" t="s">
        <v>257</v>
      </c>
      <c r="D59" s="64"/>
      <c r="E59" s="64"/>
      <c r="F59" s="64"/>
      <c r="G59" s="64"/>
      <c r="H59" s="65">
        <v>40102995.05</v>
      </c>
      <c r="I59" s="66"/>
    </row>
    <row r="60" spans="1:9" ht="23.25" customHeight="1">
      <c r="A60" s="62" t="s">
        <v>258</v>
      </c>
      <c r="B60" s="63"/>
      <c r="C60" s="64" t="s">
        <v>259</v>
      </c>
      <c r="D60" s="64"/>
      <c r="E60" s="64"/>
      <c r="F60" s="64"/>
      <c r="G60" s="64"/>
      <c r="H60" s="65">
        <v>40102995.05</v>
      </c>
      <c r="I60" s="66"/>
    </row>
    <row r="61" spans="1:9" ht="23.25" customHeight="1">
      <c r="A61" s="57" t="s">
        <v>260</v>
      </c>
      <c r="B61" s="58"/>
      <c r="C61" s="59" t="s">
        <v>47</v>
      </c>
      <c r="D61" s="59"/>
      <c r="E61" s="59"/>
      <c r="F61" s="59"/>
      <c r="G61" s="59"/>
      <c r="H61" s="60">
        <v>77996696.99</v>
      </c>
      <c r="I61" s="61"/>
    </row>
    <row r="62" spans="1:9" ht="23.25" customHeight="1">
      <c r="A62" s="62" t="s">
        <v>261</v>
      </c>
      <c r="B62" s="63"/>
      <c r="C62" s="64" t="s">
        <v>262</v>
      </c>
      <c r="D62" s="64"/>
      <c r="E62" s="64"/>
      <c r="F62" s="64"/>
      <c r="G62" s="64"/>
      <c r="H62" s="65">
        <v>77996696.99</v>
      </c>
      <c r="I62" s="66"/>
    </row>
    <row r="63" spans="1:9" ht="31.5" customHeight="1">
      <c r="A63" s="62" t="s">
        <v>263</v>
      </c>
      <c r="B63" s="63"/>
      <c r="C63" s="64" t="s">
        <v>264</v>
      </c>
      <c r="D63" s="64"/>
      <c r="E63" s="64"/>
      <c r="F63" s="64"/>
      <c r="G63" s="64"/>
      <c r="H63" s="65">
        <v>77996696.99</v>
      </c>
      <c r="I63" s="66"/>
    </row>
    <row r="64" spans="1:9" ht="44.25" customHeight="1">
      <c r="A64" s="62" t="s">
        <v>265</v>
      </c>
      <c r="B64" s="63"/>
      <c r="C64" s="64" t="s">
        <v>266</v>
      </c>
      <c r="D64" s="64"/>
      <c r="E64" s="64"/>
      <c r="F64" s="64"/>
      <c r="G64" s="64"/>
      <c r="H64" s="65">
        <v>3026981.99</v>
      </c>
      <c r="I64" s="66"/>
    </row>
    <row r="65" spans="1:9" ht="58.5" customHeight="1">
      <c r="A65" s="62" t="s">
        <v>267</v>
      </c>
      <c r="B65" s="63"/>
      <c r="C65" s="64" t="s">
        <v>268</v>
      </c>
      <c r="D65" s="64"/>
      <c r="E65" s="64"/>
      <c r="F65" s="64"/>
      <c r="G65" s="64"/>
      <c r="H65" s="65">
        <v>40000000</v>
      </c>
      <c r="I65" s="66"/>
    </row>
    <row r="66" spans="1:9" ht="54" customHeight="1">
      <c r="A66" s="62" t="s">
        <v>269</v>
      </c>
      <c r="B66" s="63"/>
      <c r="C66" s="64" t="s">
        <v>270</v>
      </c>
      <c r="D66" s="64"/>
      <c r="E66" s="64"/>
      <c r="F66" s="64"/>
      <c r="G66" s="64"/>
      <c r="H66" s="65">
        <v>825000</v>
      </c>
      <c r="I66" s="66"/>
    </row>
    <row r="67" spans="1:9" ht="30" customHeight="1">
      <c r="A67" s="62" t="s">
        <v>271</v>
      </c>
      <c r="B67" s="63"/>
      <c r="C67" s="64" t="s">
        <v>272</v>
      </c>
      <c r="D67" s="64"/>
      <c r="E67" s="64"/>
      <c r="F67" s="64"/>
      <c r="G67" s="64"/>
      <c r="H67" s="65">
        <v>31520000</v>
      </c>
      <c r="I67" s="66"/>
    </row>
    <row r="68" spans="1:9" ht="40.5" customHeight="1">
      <c r="A68" s="62" t="s">
        <v>273</v>
      </c>
      <c r="B68" s="63"/>
      <c r="C68" s="64" t="s">
        <v>274</v>
      </c>
      <c r="D68" s="64"/>
      <c r="E68" s="64"/>
      <c r="F68" s="64"/>
      <c r="G68" s="64"/>
      <c r="H68" s="65">
        <v>2624715</v>
      </c>
      <c r="I68" s="66"/>
    </row>
    <row r="69" spans="1:11" ht="22.5" customHeight="1" thickBot="1">
      <c r="A69" s="69" t="s">
        <v>275</v>
      </c>
      <c r="B69" s="70"/>
      <c r="C69" s="70"/>
      <c r="D69" s="70"/>
      <c r="E69" s="70"/>
      <c r="F69" s="70"/>
      <c r="G69" s="70"/>
      <c r="H69" s="71">
        <f>314873442.04+416000+20000000</f>
        <v>335289442.04</v>
      </c>
      <c r="I69" s="72"/>
      <c r="K69" s="16"/>
    </row>
    <row r="70" spans="1:9" ht="34.5" customHeight="1">
      <c r="A70" s="73"/>
      <c r="B70" s="73"/>
      <c r="C70" s="73"/>
      <c r="D70" s="73"/>
      <c r="E70" s="73"/>
      <c r="F70" s="73"/>
      <c r="G70" s="73"/>
      <c r="H70" s="73"/>
      <c r="I70" s="73"/>
    </row>
  </sheetData>
  <sheetProtection/>
  <mergeCells count="194">
    <mergeCell ref="E1:I1"/>
    <mergeCell ref="A3:I3"/>
    <mergeCell ref="A69:G69"/>
    <mergeCell ref="H69:I69"/>
    <mergeCell ref="A70:B70"/>
    <mergeCell ref="C70:G70"/>
    <mergeCell ref="H70:I70"/>
    <mergeCell ref="A67:B67"/>
    <mergeCell ref="C67:G67"/>
    <mergeCell ref="H67:I67"/>
    <mergeCell ref="A68:B68"/>
    <mergeCell ref="C68:G68"/>
    <mergeCell ref="H68:I68"/>
    <mergeCell ref="A65:B65"/>
    <mergeCell ref="C65:G65"/>
    <mergeCell ref="H65:I65"/>
    <mergeCell ref="A66:B66"/>
    <mergeCell ref="C66:G66"/>
    <mergeCell ref="H66:I66"/>
    <mergeCell ref="A63:B63"/>
    <mergeCell ref="C63:G63"/>
    <mergeCell ref="H63:I63"/>
    <mergeCell ref="A64:B64"/>
    <mergeCell ref="C64:G64"/>
    <mergeCell ref="H64:I64"/>
    <mergeCell ref="A61:B61"/>
    <mergeCell ref="C61:G61"/>
    <mergeCell ref="H61:I61"/>
    <mergeCell ref="A62:B62"/>
    <mergeCell ref="C62:G62"/>
    <mergeCell ref="H62:I62"/>
    <mergeCell ref="A59:B59"/>
    <mergeCell ref="C59:G59"/>
    <mergeCell ref="H59:I59"/>
    <mergeCell ref="A60:B60"/>
    <mergeCell ref="C60:G60"/>
    <mergeCell ref="H60:I60"/>
    <mergeCell ref="A57:B57"/>
    <mergeCell ref="C57:G57"/>
    <mergeCell ref="H57:I57"/>
    <mergeCell ref="A58:B58"/>
    <mergeCell ref="C58:G58"/>
    <mergeCell ref="H58:I58"/>
    <mergeCell ref="A55:B55"/>
    <mergeCell ref="C55:G55"/>
    <mergeCell ref="H55:I55"/>
    <mergeCell ref="A56:B56"/>
    <mergeCell ref="C56:G56"/>
    <mergeCell ref="H56:I56"/>
    <mergeCell ref="A53:B53"/>
    <mergeCell ref="C53:G53"/>
    <mergeCell ref="H53:I53"/>
    <mergeCell ref="A54:B54"/>
    <mergeCell ref="C54:G54"/>
    <mergeCell ref="H54:I54"/>
    <mergeCell ref="A51:B51"/>
    <mergeCell ref="C51:G51"/>
    <mergeCell ref="H51:I51"/>
    <mergeCell ref="A52:B52"/>
    <mergeCell ref="C52:G52"/>
    <mergeCell ref="H52:I52"/>
    <mergeCell ref="A49:B49"/>
    <mergeCell ref="C49:G49"/>
    <mergeCell ref="H49:I49"/>
    <mergeCell ref="A50:B50"/>
    <mergeCell ref="C50:G50"/>
    <mergeCell ref="H50:I50"/>
    <mergeCell ref="A47:B47"/>
    <mergeCell ref="C47:G47"/>
    <mergeCell ref="H47:I47"/>
    <mergeCell ref="A48:B48"/>
    <mergeCell ref="C48:G48"/>
    <mergeCell ref="H48:I48"/>
    <mergeCell ref="A45:B45"/>
    <mergeCell ref="C45:G45"/>
    <mergeCell ref="H45:I45"/>
    <mergeCell ref="A46:B46"/>
    <mergeCell ref="C46:G46"/>
    <mergeCell ref="H46:I46"/>
    <mergeCell ref="A43:B43"/>
    <mergeCell ref="C43:G43"/>
    <mergeCell ref="H43:I43"/>
    <mergeCell ref="A44:B44"/>
    <mergeCell ref="C44:G44"/>
    <mergeCell ref="H44:I44"/>
    <mergeCell ref="A41:B41"/>
    <mergeCell ref="C41:G41"/>
    <mergeCell ref="H41:I41"/>
    <mergeCell ref="A42:B42"/>
    <mergeCell ref="C42:G42"/>
    <mergeCell ref="H42:I42"/>
    <mergeCell ref="A39:B39"/>
    <mergeCell ref="C39:G39"/>
    <mergeCell ref="H39:I39"/>
    <mergeCell ref="A40:B40"/>
    <mergeCell ref="C40:G40"/>
    <mergeCell ref="H40:I40"/>
    <mergeCell ref="A37:B37"/>
    <mergeCell ref="C37:G37"/>
    <mergeCell ref="H37:I37"/>
    <mergeCell ref="A38:B38"/>
    <mergeCell ref="C38:G38"/>
    <mergeCell ref="H38:I38"/>
    <mergeCell ref="A35:B35"/>
    <mergeCell ref="C35:G35"/>
    <mergeCell ref="H35:I35"/>
    <mergeCell ref="A36:B36"/>
    <mergeCell ref="C36:G36"/>
    <mergeCell ref="H36:I36"/>
    <mergeCell ref="A33:B33"/>
    <mergeCell ref="C33:G33"/>
    <mergeCell ref="H33:I33"/>
    <mergeCell ref="A34:B34"/>
    <mergeCell ref="C34:G34"/>
    <mergeCell ref="H34:I34"/>
    <mergeCell ref="A31:B31"/>
    <mergeCell ref="C31:G31"/>
    <mergeCell ref="H31:I31"/>
    <mergeCell ref="A32:B32"/>
    <mergeCell ref="C32:G32"/>
    <mergeCell ref="H32:I32"/>
    <mergeCell ref="A29:B29"/>
    <mergeCell ref="C29:G29"/>
    <mergeCell ref="H29:I29"/>
    <mergeCell ref="A30:B30"/>
    <mergeCell ref="C30:G30"/>
    <mergeCell ref="H30:I30"/>
    <mergeCell ref="A27:B27"/>
    <mergeCell ref="C27:G27"/>
    <mergeCell ref="H27:I27"/>
    <mergeCell ref="A28:B28"/>
    <mergeCell ref="C28:G28"/>
    <mergeCell ref="H28:I28"/>
    <mergeCell ref="A25:B25"/>
    <mergeCell ref="C25:G25"/>
    <mergeCell ref="H25:I25"/>
    <mergeCell ref="A26:B26"/>
    <mergeCell ref="C26:G26"/>
    <mergeCell ref="H26:I26"/>
    <mergeCell ref="A23:B23"/>
    <mergeCell ref="C23:G23"/>
    <mergeCell ref="H23:I23"/>
    <mergeCell ref="A24:B24"/>
    <mergeCell ref="C24:G24"/>
    <mergeCell ref="H24:I24"/>
    <mergeCell ref="A21:B21"/>
    <mergeCell ref="C21:G21"/>
    <mergeCell ref="H21:I21"/>
    <mergeCell ref="A22:B22"/>
    <mergeCell ref="C22:G22"/>
    <mergeCell ref="H22:I22"/>
    <mergeCell ref="A19:B19"/>
    <mergeCell ref="C19:G19"/>
    <mergeCell ref="H19:I19"/>
    <mergeCell ref="A20:B20"/>
    <mergeCell ref="C20:G20"/>
    <mergeCell ref="H20:I20"/>
    <mergeCell ref="A17:B17"/>
    <mergeCell ref="C17:G17"/>
    <mergeCell ref="H17:I17"/>
    <mergeCell ref="A18:B18"/>
    <mergeCell ref="C18:G18"/>
    <mergeCell ref="H18:I18"/>
    <mergeCell ref="A15:B15"/>
    <mergeCell ref="C15:G15"/>
    <mergeCell ref="H15:I15"/>
    <mergeCell ref="A16:B16"/>
    <mergeCell ref="C16:G16"/>
    <mergeCell ref="H16:I16"/>
    <mergeCell ref="A13:B13"/>
    <mergeCell ref="C13:G13"/>
    <mergeCell ref="H13:I13"/>
    <mergeCell ref="A14:B14"/>
    <mergeCell ref="C14:G14"/>
    <mergeCell ref="H14:I14"/>
    <mergeCell ref="A11:B11"/>
    <mergeCell ref="C11:G11"/>
    <mergeCell ref="H11:I11"/>
    <mergeCell ref="A12:B12"/>
    <mergeCell ref="C12:G12"/>
    <mergeCell ref="H12:I12"/>
    <mergeCell ref="A9:B9"/>
    <mergeCell ref="C9:G9"/>
    <mergeCell ref="H9:I9"/>
    <mergeCell ref="A10:B10"/>
    <mergeCell ref="C10:G10"/>
    <mergeCell ref="H10:I10"/>
    <mergeCell ref="A5:B7"/>
    <mergeCell ref="C5:G7"/>
    <mergeCell ref="A8:B8"/>
    <mergeCell ref="C8:G8"/>
    <mergeCell ref="H8:I8"/>
    <mergeCell ref="A4:I4"/>
    <mergeCell ref="H5:I7"/>
  </mergeCells>
  <printOptions/>
  <pageMargins left="0.7" right="0.2" top="0.2" bottom="0.2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2"/>
  <sheetViews>
    <sheetView zoomScalePageLayoutView="0" workbookViewId="0" topLeftCell="A1">
      <selection activeCell="S1" sqref="S1:AC1"/>
    </sheetView>
  </sheetViews>
  <sheetFormatPr defaultColWidth="9.00390625" defaultRowHeight="12.75"/>
  <cols>
    <col min="1" max="2" width="0.6171875" style="14" customWidth="1"/>
    <col min="3" max="3" width="0.12890625" style="14" customWidth="1"/>
    <col min="4" max="10" width="0.6171875" style="14" hidden="1" customWidth="1"/>
    <col min="11" max="11" width="3.375" style="14" customWidth="1"/>
    <col min="12" max="12" width="4.25390625" style="14" customWidth="1"/>
    <col min="13" max="15" width="9.125" style="14" customWidth="1"/>
    <col min="16" max="16" width="3.00390625" style="14" customWidth="1"/>
    <col min="17" max="17" width="9.125" style="14" customWidth="1"/>
    <col min="18" max="18" width="13.625" style="14" customWidth="1"/>
    <col min="19" max="19" width="2.00390625" style="14" hidden="1" customWidth="1"/>
    <col min="20" max="20" width="2.875" style="14" hidden="1" customWidth="1"/>
    <col min="21" max="21" width="0.37109375" style="14" hidden="1" customWidth="1"/>
    <col min="22" max="22" width="9.875" style="14" customWidth="1"/>
    <col min="23" max="23" width="0.74609375" style="14" customWidth="1"/>
    <col min="24" max="24" width="16.375" style="14" customWidth="1"/>
    <col min="25" max="25" width="3.00390625" style="14" customWidth="1"/>
    <col min="26" max="26" width="3.75390625" style="14" customWidth="1"/>
    <col min="27" max="27" width="5.375" style="14" customWidth="1"/>
    <col min="28" max="28" width="3.375" style="14" customWidth="1"/>
    <col min="29" max="29" width="11.125" style="14" customWidth="1"/>
    <col min="30" max="30" width="1.37890625" style="14" customWidth="1"/>
    <col min="31" max="16384" width="9.125" style="14" customWidth="1"/>
  </cols>
  <sheetData>
    <row r="1" spans="2:29" ht="143.2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28"/>
      <c r="Q1" s="28"/>
      <c r="R1" s="28"/>
      <c r="S1" s="67" t="s">
        <v>293</v>
      </c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9" ht="124.5" customHeight="1">
      <c r="A2" s="68" t="s">
        <v>131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2:29" ht="15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74" t="s">
        <v>137</v>
      </c>
      <c r="AB3" s="74"/>
      <c r="AC3" s="74"/>
    </row>
    <row r="4" spans="2:29" ht="34.5" customHeight="1" thickBot="1">
      <c r="B4" s="108" t="s">
        <v>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0"/>
      <c r="U4" s="111"/>
      <c r="V4" s="22" t="s">
        <v>5</v>
      </c>
      <c r="W4" s="112" t="s">
        <v>57</v>
      </c>
      <c r="X4" s="112"/>
      <c r="Y4" s="112" t="s">
        <v>58</v>
      </c>
      <c r="Z4" s="112"/>
      <c r="AA4" s="112" t="s">
        <v>134</v>
      </c>
      <c r="AB4" s="112"/>
      <c r="AC4" s="112"/>
    </row>
    <row r="5" spans="2:29" ht="11.25" customHeight="1" thickBot="1">
      <c r="B5" s="97">
        <v>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99"/>
      <c r="U5" s="100"/>
      <c r="V5" s="23">
        <v>2</v>
      </c>
      <c r="W5" s="101">
        <v>3</v>
      </c>
      <c r="X5" s="101"/>
      <c r="Y5" s="101">
        <v>4</v>
      </c>
      <c r="Z5" s="101"/>
      <c r="AA5" s="101">
        <v>5</v>
      </c>
      <c r="AB5" s="101"/>
      <c r="AC5" s="101"/>
    </row>
    <row r="6" spans="2:29" ht="39.75" customHeight="1">
      <c r="B6" s="102" t="s">
        <v>59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  <c r="T6" s="104"/>
      <c r="U6" s="105"/>
      <c r="V6" s="5"/>
      <c r="W6" s="106"/>
      <c r="X6" s="106"/>
      <c r="Y6" s="106"/>
      <c r="Z6" s="106"/>
      <c r="AA6" s="107">
        <v>355167921.9</v>
      </c>
      <c r="AB6" s="107"/>
      <c r="AC6" s="107"/>
    </row>
    <row r="7" spans="2:29" ht="21.75" customHeight="1">
      <c r="B7" s="11"/>
      <c r="C7" s="80" t="s">
        <v>10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  <c r="T7" s="82"/>
      <c r="U7" s="83"/>
      <c r="V7" s="6" t="s">
        <v>0</v>
      </c>
      <c r="W7" s="84"/>
      <c r="X7" s="84"/>
      <c r="Y7" s="84"/>
      <c r="Z7" s="84"/>
      <c r="AA7" s="85">
        <v>13801647.99</v>
      </c>
      <c r="AB7" s="85"/>
      <c r="AC7" s="85"/>
    </row>
    <row r="8" spans="2:29" ht="45" customHeight="1">
      <c r="B8" s="2"/>
      <c r="C8" s="3"/>
      <c r="D8" s="86" t="s">
        <v>120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92"/>
      <c r="T8" s="93"/>
      <c r="U8" s="94"/>
      <c r="V8" s="7" t="s">
        <v>7</v>
      </c>
      <c r="W8" s="90"/>
      <c r="X8" s="90"/>
      <c r="Y8" s="90"/>
      <c r="Z8" s="90"/>
      <c r="AA8" s="85">
        <v>650900</v>
      </c>
      <c r="AB8" s="85"/>
      <c r="AC8" s="85"/>
    </row>
    <row r="9" spans="2:29" ht="23.25" customHeight="1">
      <c r="B9" s="2"/>
      <c r="C9" s="3"/>
      <c r="D9" s="3"/>
      <c r="E9" s="25"/>
      <c r="F9" s="95" t="s">
        <v>138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81"/>
      <c r="T9" s="82"/>
      <c r="U9" s="83"/>
      <c r="V9" s="6" t="s">
        <v>7</v>
      </c>
      <c r="W9" s="84" t="s">
        <v>121</v>
      </c>
      <c r="X9" s="84"/>
      <c r="Y9" s="84"/>
      <c r="Z9" s="84"/>
      <c r="AA9" s="85">
        <v>650900</v>
      </c>
      <c r="AB9" s="85"/>
      <c r="AC9" s="85"/>
    </row>
    <row r="10" spans="2:29" ht="34.5" customHeight="1">
      <c r="B10" s="2"/>
      <c r="C10" s="3"/>
      <c r="D10" s="3"/>
      <c r="E10" s="26"/>
      <c r="F10" s="26"/>
      <c r="G10" s="27"/>
      <c r="H10" s="91" t="s">
        <v>138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93"/>
      <c r="U10" s="94"/>
      <c r="V10" s="7" t="s">
        <v>7</v>
      </c>
      <c r="W10" s="90" t="s">
        <v>139</v>
      </c>
      <c r="X10" s="90"/>
      <c r="Y10" s="90"/>
      <c r="Z10" s="90"/>
      <c r="AA10" s="85">
        <v>650900</v>
      </c>
      <c r="AB10" s="85"/>
      <c r="AC10" s="85"/>
    </row>
    <row r="11" spans="2:29" ht="32.25" customHeight="1">
      <c r="B11" s="2"/>
      <c r="C11" s="3"/>
      <c r="D11" s="3"/>
      <c r="E11" s="3"/>
      <c r="F11" s="3"/>
      <c r="G11" s="3"/>
      <c r="H11" s="86" t="s">
        <v>18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92"/>
      <c r="T11" s="93"/>
      <c r="U11" s="94"/>
      <c r="V11" s="7" t="s">
        <v>7</v>
      </c>
      <c r="W11" s="90" t="s">
        <v>24</v>
      </c>
      <c r="X11" s="90"/>
      <c r="Y11" s="90"/>
      <c r="Z11" s="90"/>
      <c r="AA11" s="85">
        <v>650900</v>
      </c>
      <c r="AB11" s="85"/>
      <c r="AC11" s="85"/>
    </row>
    <row r="12" spans="2:29" ht="45.75" customHeight="1">
      <c r="B12" s="2"/>
      <c r="C12" s="3"/>
      <c r="D12" s="3"/>
      <c r="E12" s="3"/>
      <c r="F12" s="3"/>
      <c r="G12" s="3"/>
      <c r="H12" s="3"/>
      <c r="I12" s="80" t="s">
        <v>95</v>
      </c>
      <c r="J12" s="80"/>
      <c r="K12" s="80"/>
      <c r="L12" s="80"/>
      <c r="M12" s="80"/>
      <c r="N12" s="80"/>
      <c r="O12" s="80"/>
      <c r="P12" s="80"/>
      <c r="Q12" s="80"/>
      <c r="R12" s="80"/>
      <c r="S12" s="81"/>
      <c r="T12" s="82"/>
      <c r="U12" s="83"/>
      <c r="V12" s="6" t="s">
        <v>7</v>
      </c>
      <c r="W12" s="84" t="s">
        <v>24</v>
      </c>
      <c r="X12" s="84"/>
      <c r="Y12" s="84" t="s">
        <v>96</v>
      </c>
      <c r="Z12" s="84"/>
      <c r="AA12" s="85">
        <v>650900</v>
      </c>
      <c r="AB12" s="85"/>
      <c r="AC12" s="85"/>
    </row>
    <row r="13" spans="2:29" ht="23.25" customHeight="1">
      <c r="B13" s="2"/>
      <c r="C13" s="3"/>
      <c r="D13" s="3"/>
      <c r="E13" s="3"/>
      <c r="F13" s="3"/>
      <c r="G13" s="3"/>
      <c r="H13" s="4"/>
      <c r="I13" s="9"/>
      <c r="J13" s="86" t="s">
        <v>97</v>
      </c>
      <c r="K13" s="86"/>
      <c r="L13" s="86"/>
      <c r="M13" s="86"/>
      <c r="N13" s="86"/>
      <c r="O13" s="86"/>
      <c r="P13" s="86"/>
      <c r="Q13" s="86"/>
      <c r="R13" s="86"/>
      <c r="S13" s="92"/>
      <c r="T13" s="93"/>
      <c r="U13" s="94"/>
      <c r="V13" s="7" t="s">
        <v>7</v>
      </c>
      <c r="W13" s="90" t="s">
        <v>24</v>
      </c>
      <c r="X13" s="90"/>
      <c r="Y13" s="90" t="s">
        <v>40</v>
      </c>
      <c r="Z13" s="90"/>
      <c r="AA13" s="85">
        <v>650900</v>
      </c>
      <c r="AB13" s="85"/>
      <c r="AC13" s="85"/>
    </row>
    <row r="14" spans="2:29" ht="15" customHeight="1">
      <c r="B14" s="2"/>
      <c r="C14" s="3"/>
      <c r="D14" s="3"/>
      <c r="E14" s="3"/>
      <c r="F14" s="3"/>
      <c r="G14" s="3"/>
      <c r="H14" s="4"/>
      <c r="I14" s="9"/>
      <c r="J14" s="3"/>
      <c r="K14" s="86" t="s">
        <v>60</v>
      </c>
      <c r="L14" s="86"/>
      <c r="M14" s="86"/>
      <c r="N14" s="86"/>
      <c r="O14" s="86"/>
      <c r="P14" s="86"/>
      <c r="Q14" s="86"/>
      <c r="R14" s="86"/>
      <c r="S14" s="92"/>
      <c r="T14" s="93"/>
      <c r="U14" s="94"/>
      <c r="V14" s="8" t="s">
        <v>7</v>
      </c>
      <c r="W14" s="96" t="s">
        <v>24</v>
      </c>
      <c r="X14" s="96"/>
      <c r="Y14" s="96" t="s">
        <v>41</v>
      </c>
      <c r="Z14" s="96"/>
      <c r="AA14" s="85">
        <v>499882</v>
      </c>
      <c r="AB14" s="85"/>
      <c r="AC14" s="85"/>
    </row>
    <row r="15" spans="2:29" ht="34.5" customHeight="1">
      <c r="B15" s="2"/>
      <c r="C15" s="3"/>
      <c r="D15" s="3"/>
      <c r="E15" s="3"/>
      <c r="F15" s="3"/>
      <c r="G15" s="3"/>
      <c r="H15" s="4"/>
      <c r="I15" s="9"/>
      <c r="J15" s="3"/>
      <c r="K15" s="86" t="s">
        <v>61</v>
      </c>
      <c r="L15" s="86"/>
      <c r="M15" s="86"/>
      <c r="N15" s="86"/>
      <c r="O15" s="86"/>
      <c r="P15" s="86"/>
      <c r="Q15" s="86"/>
      <c r="R15" s="86"/>
      <c r="S15" s="92"/>
      <c r="T15" s="93"/>
      <c r="U15" s="94"/>
      <c r="V15" s="8" t="s">
        <v>7</v>
      </c>
      <c r="W15" s="96" t="s">
        <v>24</v>
      </c>
      <c r="X15" s="96"/>
      <c r="Y15" s="96" t="s">
        <v>52</v>
      </c>
      <c r="Z15" s="96"/>
      <c r="AA15" s="85">
        <v>151018</v>
      </c>
      <c r="AB15" s="85"/>
      <c r="AC15" s="85"/>
    </row>
    <row r="16" spans="2:29" ht="34.5" customHeight="1">
      <c r="B16" s="2"/>
      <c r="C16" s="3"/>
      <c r="D16" s="86" t="s">
        <v>140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92"/>
      <c r="T16" s="93"/>
      <c r="U16" s="94"/>
      <c r="V16" s="7" t="s">
        <v>1</v>
      </c>
      <c r="W16" s="90"/>
      <c r="X16" s="90"/>
      <c r="Y16" s="90"/>
      <c r="Z16" s="90"/>
      <c r="AA16" s="85">
        <f>13150747.99-904923</f>
        <v>12245824.99</v>
      </c>
      <c r="AB16" s="85"/>
      <c r="AC16" s="85"/>
    </row>
    <row r="17" spans="2:29" ht="23.25" customHeight="1">
      <c r="B17" s="2"/>
      <c r="C17" s="3"/>
      <c r="D17" s="3"/>
      <c r="E17" s="25"/>
      <c r="F17" s="95" t="s">
        <v>138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81"/>
      <c r="T17" s="82"/>
      <c r="U17" s="83"/>
      <c r="V17" s="6" t="s">
        <v>1</v>
      </c>
      <c r="W17" s="84" t="s">
        <v>121</v>
      </c>
      <c r="X17" s="84"/>
      <c r="Y17" s="84"/>
      <c r="Z17" s="84"/>
      <c r="AA17" s="85">
        <f>13150747.99-904923</f>
        <v>12245824.99</v>
      </c>
      <c r="AB17" s="85"/>
      <c r="AC17" s="85"/>
    </row>
    <row r="18" spans="2:29" ht="23.25" customHeight="1">
      <c r="B18" s="2"/>
      <c r="C18" s="3"/>
      <c r="D18" s="3"/>
      <c r="E18" s="26"/>
      <c r="F18" s="26"/>
      <c r="G18" s="27"/>
      <c r="H18" s="91" t="s">
        <v>138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93"/>
      <c r="U18" s="94"/>
      <c r="V18" s="7" t="s">
        <v>1</v>
      </c>
      <c r="W18" s="90" t="s">
        <v>139</v>
      </c>
      <c r="X18" s="90"/>
      <c r="Y18" s="90"/>
      <c r="Z18" s="90"/>
      <c r="AA18" s="85">
        <f>13150747.99-904923</f>
        <v>12245824.99</v>
      </c>
      <c r="AB18" s="85"/>
      <c r="AC18" s="85"/>
    </row>
    <row r="19" spans="2:29" ht="23.25" customHeight="1">
      <c r="B19" s="2"/>
      <c r="C19" s="3"/>
      <c r="D19" s="3"/>
      <c r="E19" s="3"/>
      <c r="F19" s="3"/>
      <c r="G19" s="3"/>
      <c r="H19" s="86" t="s">
        <v>18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92"/>
      <c r="T19" s="93"/>
      <c r="U19" s="94"/>
      <c r="V19" s="7" t="s">
        <v>1</v>
      </c>
      <c r="W19" s="90" t="s">
        <v>24</v>
      </c>
      <c r="X19" s="90"/>
      <c r="Y19" s="90"/>
      <c r="Z19" s="90"/>
      <c r="AA19" s="85">
        <f>12169046.99-904923</f>
        <v>11264123.99</v>
      </c>
      <c r="AB19" s="85"/>
      <c r="AC19" s="85"/>
    </row>
    <row r="20" spans="2:29" ht="51.75" customHeight="1">
      <c r="B20" s="2"/>
      <c r="C20" s="3"/>
      <c r="D20" s="3"/>
      <c r="E20" s="3"/>
      <c r="F20" s="3"/>
      <c r="G20" s="3"/>
      <c r="H20" s="3"/>
      <c r="I20" s="80" t="s">
        <v>95</v>
      </c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82"/>
      <c r="U20" s="83"/>
      <c r="V20" s="6" t="s">
        <v>1</v>
      </c>
      <c r="W20" s="84" t="s">
        <v>24</v>
      </c>
      <c r="X20" s="84"/>
      <c r="Y20" s="84" t="s">
        <v>96</v>
      </c>
      <c r="Z20" s="84"/>
      <c r="AA20" s="85">
        <f>8643500-904923</f>
        <v>7738577</v>
      </c>
      <c r="AB20" s="85"/>
      <c r="AC20" s="85"/>
    </row>
    <row r="21" spans="2:29" ht="23.25" customHeight="1">
      <c r="B21" s="2"/>
      <c r="C21" s="3"/>
      <c r="D21" s="3"/>
      <c r="E21" s="3"/>
      <c r="F21" s="3"/>
      <c r="G21" s="3"/>
      <c r="H21" s="4"/>
      <c r="I21" s="9"/>
      <c r="J21" s="86" t="s">
        <v>97</v>
      </c>
      <c r="K21" s="86"/>
      <c r="L21" s="86"/>
      <c r="M21" s="86"/>
      <c r="N21" s="86"/>
      <c r="O21" s="86"/>
      <c r="P21" s="86"/>
      <c r="Q21" s="86"/>
      <c r="R21" s="86"/>
      <c r="S21" s="92"/>
      <c r="T21" s="93"/>
      <c r="U21" s="94"/>
      <c r="V21" s="7" t="s">
        <v>1</v>
      </c>
      <c r="W21" s="90" t="s">
        <v>24</v>
      </c>
      <c r="X21" s="90"/>
      <c r="Y21" s="90" t="s">
        <v>40</v>
      </c>
      <c r="Z21" s="90"/>
      <c r="AA21" s="85">
        <f>8643500-904923</f>
        <v>7738577</v>
      </c>
      <c r="AB21" s="85"/>
      <c r="AC21" s="85"/>
    </row>
    <row r="22" spans="2:29" ht="15" customHeight="1">
      <c r="B22" s="2"/>
      <c r="C22" s="3"/>
      <c r="D22" s="3"/>
      <c r="E22" s="3"/>
      <c r="F22" s="3"/>
      <c r="G22" s="3"/>
      <c r="H22" s="4"/>
      <c r="I22" s="9"/>
      <c r="J22" s="3"/>
      <c r="K22" s="86" t="s">
        <v>60</v>
      </c>
      <c r="L22" s="86"/>
      <c r="M22" s="86"/>
      <c r="N22" s="86"/>
      <c r="O22" s="86"/>
      <c r="P22" s="86"/>
      <c r="Q22" s="86"/>
      <c r="R22" s="86"/>
      <c r="S22" s="92"/>
      <c r="T22" s="93"/>
      <c r="U22" s="94"/>
      <c r="V22" s="8" t="s">
        <v>1</v>
      </c>
      <c r="W22" s="96" t="s">
        <v>24</v>
      </c>
      <c r="X22" s="96"/>
      <c r="Y22" s="96" t="s">
        <v>41</v>
      </c>
      <c r="Z22" s="96"/>
      <c r="AA22" s="85">
        <f>6650225-695025</f>
        <v>5955200</v>
      </c>
      <c r="AB22" s="85"/>
      <c r="AC22" s="85"/>
    </row>
    <row r="23" spans="2:29" ht="34.5" customHeight="1">
      <c r="B23" s="2"/>
      <c r="C23" s="3"/>
      <c r="D23" s="3"/>
      <c r="E23" s="3"/>
      <c r="F23" s="3"/>
      <c r="G23" s="3"/>
      <c r="H23" s="4"/>
      <c r="I23" s="9"/>
      <c r="J23" s="3"/>
      <c r="K23" s="86" t="s">
        <v>61</v>
      </c>
      <c r="L23" s="86"/>
      <c r="M23" s="86"/>
      <c r="N23" s="86"/>
      <c r="O23" s="86"/>
      <c r="P23" s="86"/>
      <c r="Q23" s="86"/>
      <c r="R23" s="86"/>
      <c r="S23" s="92"/>
      <c r="T23" s="93"/>
      <c r="U23" s="94"/>
      <c r="V23" s="8" t="s">
        <v>1</v>
      </c>
      <c r="W23" s="96" t="s">
        <v>24</v>
      </c>
      <c r="X23" s="96"/>
      <c r="Y23" s="96" t="s">
        <v>52</v>
      </c>
      <c r="Z23" s="96"/>
      <c r="AA23" s="85">
        <f>1993275-209898</f>
        <v>1783377</v>
      </c>
      <c r="AB23" s="85"/>
      <c r="AC23" s="85"/>
    </row>
    <row r="24" spans="2:29" ht="23.25" customHeight="1">
      <c r="B24" s="2"/>
      <c r="C24" s="3"/>
      <c r="D24" s="3"/>
      <c r="E24" s="3"/>
      <c r="F24" s="3"/>
      <c r="G24" s="3"/>
      <c r="H24" s="3"/>
      <c r="I24" s="80" t="s">
        <v>98</v>
      </c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82"/>
      <c r="U24" s="83"/>
      <c r="V24" s="6" t="s">
        <v>1</v>
      </c>
      <c r="W24" s="84" t="s">
        <v>24</v>
      </c>
      <c r="X24" s="84"/>
      <c r="Y24" s="84" t="s">
        <v>99</v>
      </c>
      <c r="Z24" s="84"/>
      <c r="AA24" s="85">
        <v>3510351.92</v>
      </c>
      <c r="AB24" s="85"/>
      <c r="AC24" s="85"/>
    </row>
    <row r="25" spans="2:29" ht="23.25" customHeight="1">
      <c r="B25" s="2"/>
      <c r="C25" s="3"/>
      <c r="D25" s="3"/>
      <c r="E25" s="3"/>
      <c r="F25" s="3"/>
      <c r="G25" s="3"/>
      <c r="H25" s="4"/>
      <c r="I25" s="9"/>
      <c r="J25" s="86" t="s">
        <v>100</v>
      </c>
      <c r="K25" s="86"/>
      <c r="L25" s="86"/>
      <c r="M25" s="86"/>
      <c r="N25" s="86"/>
      <c r="O25" s="86"/>
      <c r="P25" s="86"/>
      <c r="Q25" s="86"/>
      <c r="R25" s="86"/>
      <c r="S25" s="92"/>
      <c r="T25" s="93"/>
      <c r="U25" s="94"/>
      <c r="V25" s="7" t="s">
        <v>1</v>
      </c>
      <c r="W25" s="90" t="s">
        <v>24</v>
      </c>
      <c r="X25" s="90"/>
      <c r="Y25" s="90" t="s">
        <v>101</v>
      </c>
      <c r="Z25" s="90"/>
      <c r="AA25" s="85">
        <v>3510351.92</v>
      </c>
      <c r="AB25" s="85"/>
      <c r="AC25" s="85"/>
    </row>
    <row r="26" spans="2:29" ht="15" customHeight="1">
      <c r="B26" s="2"/>
      <c r="C26" s="3"/>
      <c r="D26" s="3"/>
      <c r="E26" s="3"/>
      <c r="F26" s="3"/>
      <c r="G26" s="3"/>
      <c r="H26" s="4"/>
      <c r="I26" s="9"/>
      <c r="J26" s="3"/>
      <c r="K26" s="86" t="s">
        <v>62</v>
      </c>
      <c r="L26" s="86"/>
      <c r="M26" s="86"/>
      <c r="N26" s="86"/>
      <c r="O26" s="86"/>
      <c r="P26" s="86"/>
      <c r="Q26" s="86"/>
      <c r="R26" s="86"/>
      <c r="S26" s="92"/>
      <c r="T26" s="93"/>
      <c r="U26" s="94"/>
      <c r="V26" s="8" t="s">
        <v>1</v>
      </c>
      <c r="W26" s="96" t="s">
        <v>24</v>
      </c>
      <c r="X26" s="96"/>
      <c r="Y26" s="96" t="s">
        <v>9</v>
      </c>
      <c r="Z26" s="96"/>
      <c r="AA26" s="85">
        <v>3510351.92</v>
      </c>
      <c r="AB26" s="85"/>
      <c r="AC26" s="85"/>
    </row>
    <row r="27" spans="2:29" ht="15" customHeight="1">
      <c r="B27" s="2"/>
      <c r="C27" s="3"/>
      <c r="D27" s="3"/>
      <c r="E27" s="3"/>
      <c r="F27" s="3"/>
      <c r="G27" s="3"/>
      <c r="H27" s="3"/>
      <c r="I27" s="80" t="s">
        <v>102</v>
      </c>
      <c r="J27" s="80"/>
      <c r="K27" s="80"/>
      <c r="L27" s="80"/>
      <c r="M27" s="80"/>
      <c r="N27" s="80"/>
      <c r="O27" s="80"/>
      <c r="P27" s="80"/>
      <c r="Q27" s="80"/>
      <c r="R27" s="80"/>
      <c r="S27" s="81"/>
      <c r="T27" s="82"/>
      <c r="U27" s="83"/>
      <c r="V27" s="6" t="s">
        <v>1</v>
      </c>
      <c r="W27" s="84" t="s">
        <v>24</v>
      </c>
      <c r="X27" s="84"/>
      <c r="Y27" s="84" t="s">
        <v>103</v>
      </c>
      <c r="Z27" s="84"/>
      <c r="AA27" s="85">
        <v>15195.07</v>
      </c>
      <c r="AB27" s="85"/>
      <c r="AC27" s="85"/>
    </row>
    <row r="28" spans="2:29" ht="15" customHeight="1">
      <c r="B28" s="2"/>
      <c r="C28" s="3"/>
      <c r="D28" s="3"/>
      <c r="E28" s="3"/>
      <c r="F28" s="3"/>
      <c r="G28" s="3"/>
      <c r="H28" s="4"/>
      <c r="I28" s="9"/>
      <c r="J28" s="86" t="s">
        <v>283</v>
      </c>
      <c r="K28" s="86"/>
      <c r="L28" s="86"/>
      <c r="M28" s="86"/>
      <c r="N28" s="86"/>
      <c r="O28" s="86"/>
      <c r="P28" s="86"/>
      <c r="Q28" s="86"/>
      <c r="R28" s="86"/>
      <c r="S28" s="92"/>
      <c r="T28" s="93"/>
      <c r="U28" s="94"/>
      <c r="V28" s="7" t="s">
        <v>1</v>
      </c>
      <c r="W28" s="90" t="s">
        <v>24</v>
      </c>
      <c r="X28" s="90"/>
      <c r="Y28" s="90" t="s">
        <v>284</v>
      </c>
      <c r="Z28" s="90"/>
      <c r="AA28" s="85">
        <v>1870.07</v>
      </c>
      <c r="AB28" s="85"/>
      <c r="AC28" s="85"/>
    </row>
    <row r="29" spans="2:29" ht="23.25" customHeight="1">
      <c r="B29" s="2"/>
      <c r="C29" s="3"/>
      <c r="D29" s="3"/>
      <c r="E29" s="3"/>
      <c r="F29" s="3"/>
      <c r="G29" s="3"/>
      <c r="H29" s="4"/>
      <c r="I29" s="9"/>
      <c r="J29" s="3"/>
      <c r="K29" s="86" t="s">
        <v>279</v>
      </c>
      <c r="L29" s="86"/>
      <c r="M29" s="86"/>
      <c r="N29" s="86"/>
      <c r="O29" s="86"/>
      <c r="P29" s="86"/>
      <c r="Q29" s="86"/>
      <c r="R29" s="86"/>
      <c r="S29" s="92"/>
      <c r="T29" s="93"/>
      <c r="U29" s="94"/>
      <c r="V29" s="8" t="s">
        <v>1</v>
      </c>
      <c r="W29" s="96" t="s">
        <v>24</v>
      </c>
      <c r="X29" s="96"/>
      <c r="Y29" s="96" t="s">
        <v>280</v>
      </c>
      <c r="Z29" s="96"/>
      <c r="AA29" s="85">
        <v>1870.07</v>
      </c>
      <c r="AB29" s="85"/>
      <c r="AC29" s="85"/>
    </row>
    <row r="30" spans="2:29" ht="15" customHeight="1">
      <c r="B30" s="2"/>
      <c r="C30" s="3"/>
      <c r="D30" s="3"/>
      <c r="E30" s="3"/>
      <c r="F30" s="3"/>
      <c r="G30" s="3"/>
      <c r="H30" s="4"/>
      <c r="I30" s="9"/>
      <c r="J30" s="86" t="s">
        <v>104</v>
      </c>
      <c r="K30" s="86"/>
      <c r="L30" s="86"/>
      <c r="M30" s="86"/>
      <c r="N30" s="86"/>
      <c r="O30" s="86"/>
      <c r="P30" s="86"/>
      <c r="Q30" s="86"/>
      <c r="R30" s="86"/>
      <c r="S30" s="92"/>
      <c r="T30" s="93"/>
      <c r="U30" s="94"/>
      <c r="V30" s="7" t="s">
        <v>1</v>
      </c>
      <c r="W30" s="90" t="s">
        <v>24</v>
      </c>
      <c r="X30" s="90"/>
      <c r="Y30" s="90" t="s">
        <v>105</v>
      </c>
      <c r="Z30" s="90"/>
      <c r="AA30" s="85">
        <v>13325</v>
      </c>
      <c r="AB30" s="85"/>
      <c r="AC30" s="85"/>
    </row>
    <row r="31" spans="2:29" ht="15" customHeight="1">
      <c r="B31" s="2"/>
      <c r="C31" s="3"/>
      <c r="D31" s="3"/>
      <c r="E31" s="3"/>
      <c r="F31" s="3"/>
      <c r="G31" s="3"/>
      <c r="H31" s="4"/>
      <c r="I31" s="9"/>
      <c r="J31" s="3"/>
      <c r="K31" s="86" t="s">
        <v>286</v>
      </c>
      <c r="L31" s="86"/>
      <c r="M31" s="86"/>
      <c r="N31" s="86"/>
      <c r="O31" s="86"/>
      <c r="P31" s="86"/>
      <c r="Q31" s="86"/>
      <c r="R31" s="86"/>
      <c r="S31" s="92"/>
      <c r="T31" s="93"/>
      <c r="U31" s="94"/>
      <c r="V31" s="8" t="s">
        <v>1</v>
      </c>
      <c r="W31" s="96" t="s">
        <v>24</v>
      </c>
      <c r="X31" s="96"/>
      <c r="Y31" s="96" t="s">
        <v>287</v>
      </c>
      <c r="Z31" s="96"/>
      <c r="AA31" s="85">
        <v>13325</v>
      </c>
      <c r="AB31" s="85"/>
      <c r="AC31" s="85"/>
    </row>
    <row r="32" spans="2:29" ht="23.25" customHeight="1">
      <c r="B32" s="2"/>
      <c r="C32" s="3"/>
      <c r="D32" s="3"/>
      <c r="E32" s="3"/>
      <c r="F32" s="3"/>
      <c r="G32" s="3"/>
      <c r="H32" s="86" t="s">
        <v>12</v>
      </c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92"/>
      <c r="T32" s="93"/>
      <c r="U32" s="94"/>
      <c r="V32" s="7" t="s">
        <v>1</v>
      </c>
      <c r="W32" s="90" t="s">
        <v>25</v>
      </c>
      <c r="X32" s="90"/>
      <c r="Y32" s="90"/>
      <c r="Z32" s="90"/>
      <c r="AA32" s="85">
        <v>981701</v>
      </c>
      <c r="AB32" s="85"/>
      <c r="AC32" s="85"/>
    </row>
    <row r="33" spans="2:29" ht="50.25" customHeight="1">
      <c r="B33" s="2"/>
      <c r="C33" s="3"/>
      <c r="D33" s="3"/>
      <c r="E33" s="3"/>
      <c r="F33" s="3"/>
      <c r="G33" s="3"/>
      <c r="H33" s="3"/>
      <c r="I33" s="80" t="s">
        <v>95</v>
      </c>
      <c r="J33" s="80"/>
      <c r="K33" s="80"/>
      <c r="L33" s="80"/>
      <c r="M33" s="80"/>
      <c r="N33" s="80"/>
      <c r="O33" s="80"/>
      <c r="P33" s="80"/>
      <c r="Q33" s="80"/>
      <c r="R33" s="80"/>
      <c r="S33" s="81"/>
      <c r="T33" s="82"/>
      <c r="U33" s="83"/>
      <c r="V33" s="6" t="s">
        <v>1</v>
      </c>
      <c r="W33" s="84" t="s">
        <v>25</v>
      </c>
      <c r="X33" s="84"/>
      <c r="Y33" s="84" t="s">
        <v>96</v>
      </c>
      <c r="Z33" s="84"/>
      <c r="AA33" s="85">
        <v>981701</v>
      </c>
      <c r="AB33" s="85"/>
      <c r="AC33" s="85"/>
    </row>
    <row r="34" spans="2:29" ht="23.25" customHeight="1">
      <c r="B34" s="2"/>
      <c r="C34" s="3"/>
      <c r="D34" s="3"/>
      <c r="E34" s="3"/>
      <c r="F34" s="3"/>
      <c r="G34" s="3"/>
      <c r="H34" s="4"/>
      <c r="I34" s="9"/>
      <c r="J34" s="86" t="s">
        <v>97</v>
      </c>
      <c r="K34" s="86"/>
      <c r="L34" s="86"/>
      <c r="M34" s="86"/>
      <c r="N34" s="86"/>
      <c r="O34" s="86"/>
      <c r="P34" s="86"/>
      <c r="Q34" s="86"/>
      <c r="R34" s="86"/>
      <c r="S34" s="92"/>
      <c r="T34" s="93"/>
      <c r="U34" s="94"/>
      <c r="V34" s="7" t="s">
        <v>1</v>
      </c>
      <c r="W34" s="90" t="s">
        <v>25</v>
      </c>
      <c r="X34" s="90"/>
      <c r="Y34" s="90" t="s">
        <v>40</v>
      </c>
      <c r="Z34" s="90"/>
      <c r="AA34" s="85">
        <v>981701</v>
      </c>
      <c r="AB34" s="85"/>
      <c r="AC34" s="85"/>
    </row>
    <row r="35" spans="2:29" ht="15" customHeight="1">
      <c r="B35" s="2"/>
      <c r="C35" s="3"/>
      <c r="D35" s="3"/>
      <c r="E35" s="3"/>
      <c r="F35" s="3"/>
      <c r="G35" s="3"/>
      <c r="H35" s="4"/>
      <c r="I35" s="9"/>
      <c r="J35" s="3"/>
      <c r="K35" s="86" t="s">
        <v>60</v>
      </c>
      <c r="L35" s="86"/>
      <c r="M35" s="86"/>
      <c r="N35" s="86"/>
      <c r="O35" s="86"/>
      <c r="P35" s="86"/>
      <c r="Q35" s="86"/>
      <c r="R35" s="86"/>
      <c r="S35" s="92"/>
      <c r="T35" s="93"/>
      <c r="U35" s="94"/>
      <c r="V35" s="8" t="s">
        <v>1</v>
      </c>
      <c r="W35" s="96" t="s">
        <v>25</v>
      </c>
      <c r="X35" s="96"/>
      <c r="Y35" s="96" t="s">
        <v>41</v>
      </c>
      <c r="Z35" s="96"/>
      <c r="AA35" s="85">
        <v>745025</v>
      </c>
      <c r="AB35" s="85"/>
      <c r="AC35" s="85"/>
    </row>
    <row r="36" spans="2:29" ht="23.25" customHeight="1">
      <c r="B36" s="2"/>
      <c r="C36" s="3"/>
      <c r="D36" s="3"/>
      <c r="E36" s="3"/>
      <c r="F36" s="3"/>
      <c r="G36" s="3"/>
      <c r="H36" s="4"/>
      <c r="I36" s="9"/>
      <c r="J36" s="3"/>
      <c r="K36" s="86" t="s">
        <v>277</v>
      </c>
      <c r="L36" s="86"/>
      <c r="M36" s="86"/>
      <c r="N36" s="86"/>
      <c r="O36" s="86"/>
      <c r="P36" s="86"/>
      <c r="Q36" s="86"/>
      <c r="R36" s="86"/>
      <c r="S36" s="92"/>
      <c r="T36" s="93"/>
      <c r="U36" s="94"/>
      <c r="V36" s="8" t="s">
        <v>1</v>
      </c>
      <c r="W36" s="96" t="s">
        <v>25</v>
      </c>
      <c r="X36" s="96"/>
      <c r="Y36" s="96" t="s">
        <v>278</v>
      </c>
      <c r="Z36" s="96"/>
      <c r="AA36" s="85">
        <v>26778</v>
      </c>
      <c r="AB36" s="85"/>
      <c r="AC36" s="85"/>
    </row>
    <row r="37" spans="2:29" ht="43.5" customHeight="1">
      <c r="B37" s="2"/>
      <c r="C37" s="3"/>
      <c r="D37" s="3"/>
      <c r="E37" s="3"/>
      <c r="F37" s="3"/>
      <c r="G37" s="3"/>
      <c r="H37" s="4"/>
      <c r="I37" s="9"/>
      <c r="J37" s="3"/>
      <c r="K37" s="86" t="s">
        <v>61</v>
      </c>
      <c r="L37" s="86"/>
      <c r="M37" s="86"/>
      <c r="N37" s="86"/>
      <c r="O37" s="86"/>
      <c r="P37" s="86"/>
      <c r="Q37" s="86"/>
      <c r="R37" s="86"/>
      <c r="S37" s="92"/>
      <c r="T37" s="93"/>
      <c r="U37" s="94"/>
      <c r="V37" s="8" t="s">
        <v>1</v>
      </c>
      <c r="W37" s="96" t="s">
        <v>25</v>
      </c>
      <c r="X37" s="96"/>
      <c r="Y37" s="96" t="s">
        <v>52</v>
      </c>
      <c r="Z37" s="96"/>
      <c r="AA37" s="85">
        <v>209898</v>
      </c>
      <c r="AB37" s="85"/>
      <c r="AC37" s="85"/>
    </row>
    <row r="38" spans="2:29" ht="23.25" customHeight="1">
      <c r="B38" s="11"/>
      <c r="C38" s="80" t="s">
        <v>64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1"/>
      <c r="T38" s="82"/>
      <c r="U38" s="83"/>
      <c r="V38" s="6" t="s">
        <v>65</v>
      </c>
      <c r="W38" s="84"/>
      <c r="X38" s="84"/>
      <c r="Y38" s="84"/>
      <c r="Z38" s="84"/>
      <c r="AA38" s="85">
        <v>1079600</v>
      </c>
      <c r="AB38" s="85"/>
      <c r="AC38" s="85"/>
    </row>
    <row r="39" spans="2:29" ht="23.25" customHeight="1">
      <c r="B39" s="2"/>
      <c r="C39" s="3"/>
      <c r="D39" s="86" t="s">
        <v>33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92"/>
      <c r="T39" s="93"/>
      <c r="U39" s="94"/>
      <c r="V39" s="7" t="s">
        <v>34</v>
      </c>
      <c r="W39" s="90"/>
      <c r="X39" s="90"/>
      <c r="Y39" s="90"/>
      <c r="Z39" s="90"/>
      <c r="AA39" s="85">
        <v>1079600</v>
      </c>
      <c r="AB39" s="85"/>
      <c r="AC39" s="85"/>
    </row>
    <row r="40" spans="2:29" ht="51" customHeight="1">
      <c r="B40" s="2"/>
      <c r="C40" s="3"/>
      <c r="D40" s="3"/>
      <c r="E40" s="25"/>
      <c r="F40" s="95" t="s">
        <v>119</v>
      </c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81"/>
      <c r="T40" s="82"/>
      <c r="U40" s="83"/>
      <c r="V40" s="6" t="s">
        <v>34</v>
      </c>
      <c r="W40" s="84" t="s">
        <v>127</v>
      </c>
      <c r="X40" s="84"/>
      <c r="Y40" s="84"/>
      <c r="Z40" s="84"/>
      <c r="AA40" s="85">
        <v>1079600</v>
      </c>
      <c r="AB40" s="85"/>
      <c r="AC40" s="85"/>
    </row>
    <row r="41" spans="2:29" ht="54.75" customHeight="1">
      <c r="B41" s="2"/>
      <c r="C41" s="3"/>
      <c r="D41" s="3"/>
      <c r="E41" s="26"/>
      <c r="F41" s="26"/>
      <c r="G41" s="27"/>
      <c r="H41" s="91" t="s">
        <v>119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  <c r="T41" s="93"/>
      <c r="U41" s="94"/>
      <c r="V41" s="7" t="s">
        <v>34</v>
      </c>
      <c r="W41" s="90" t="s">
        <v>141</v>
      </c>
      <c r="X41" s="90"/>
      <c r="Y41" s="90"/>
      <c r="Z41" s="90"/>
      <c r="AA41" s="85">
        <v>1079600</v>
      </c>
      <c r="AB41" s="85"/>
      <c r="AC41" s="85"/>
    </row>
    <row r="42" spans="2:29" ht="23.25" customHeight="1">
      <c r="B42" s="2"/>
      <c r="C42" s="3"/>
      <c r="D42" s="3"/>
      <c r="E42" s="3"/>
      <c r="F42" s="3"/>
      <c r="G42" s="3"/>
      <c r="H42" s="86" t="s">
        <v>66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92"/>
      <c r="T42" s="93"/>
      <c r="U42" s="94"/>
      <c r="V42" s="7" t="s">
        <v>34</v>
      </c>
      <c r="W42" s="90" t="s">
        <v>35</v>
      </c>
      <c r="X42" s="90"/>
      <c r="Y42" s="90"/>
      <c r="Z42" s="90"/>
      <c r="AA42" s="85">
        <v>1079600</v>
      </c>
      <c r="AB42" s="85"/>
      <c r="AC42" s="85"/>
    </row>
    <row r="43" spans="2:29" ht="23.25" customHeight="1">
      <c r="B43" s="2"/>
      <c r="C43" s="3"/>
      <c r="D43" s="3"/>
      <c r="E43" s="3"/>
      <c r="F43" s="3"/>
      <c r="G43" s="3"/>
      <c r="H43" s="3"/>
      <c r="I43" s="80" t="s">
        <v>106</v>
      </c>
      <c r="J43" s="80"/>
      <c r="K43" s="80"/>
      <c r="L43" s="80"/>
      <c r="M43" s="80"/>
      <c r="N43" s="80"/>
      <c r="O43" s="80"/>
      <c r="P43" s="80"/>
      <c r="Q43" s="80"/>
      <c r="R43" s="80"/>
      <c r="S43" s="81"/>
      <c r="T43" s="82"/>
      <c r="U43" s="83"/>
      <c r="V43" s="6" t="s">
        <v>34</v>
      </c>
      <c r="W43" s="84" t="s">
        <v>35</v>
      </c>
      <c r="X43" s="84"/>
      <c r="Y43" s="84" t="s">
        <v>107</v>
      </c>
      <c r="Z43" s="84"/>
      <c r="AA43" s="85">
        <v>1079600</v>
      </c>
      <c r="AB43" s="85"/>
      <c r="AC43" s="85"/>
    </row>
    <row r="44" spans="2:29" ht="34.5" customHeight="1">
      <c r="B44" s="2"/>
      <c r="C44" s="3"/>
      <c r="D44" s="3"/>
      <c r="E44" s="3"/>
      <c r="F44" s="3"/>
      <c r="G44" s="3"/>
      <c r="H44" s="4"/>
      <c r="I44" s="9"/>
      <c r="J44" s="86" t="s">
        <v>108</v>
      </c>
      <c r="K44" s="86"/>
      <c r="L44" s="86"/>
      <c r="M44" s="86"/>
      <c r="N44" s="86"/>
      <c r="O44" s="86"/>
      <c r="P44" s="86"/>
      <c r="Q44" s="86"/>
      <c r="R44" s="86"/>
      <c r="S44" s="92"/>
      <c r="T44" s="93"/>
      <c r="U44" s="94"/>
      <c r="V44" s="7" t="s">
        <v>34</v>
      </c>
      <c r="W44" s="90" t="s">
        <v>35</v>
      </c>
      <c r="X44" s="90"/>
      <c r="Y44" s="90" t="s">
        <v>109</v>
      </c>
      <c r="Z44" s="90"/>
      <c r="AA44" s="85">
        <v>1079600</v>
      </c>
      <c r="AB44" s="85"/>
      <c r="AC44" s="85"/>
    </row>
    <row r="45" spans="2:29" ht="23.25" customHeight="1">
      <c r="B45" s="2"/>
      <c r="C45" s="3"/>
      <c r="D45" s="3"/>
      <c r="E45" s="3"/>
      <c r="F45" s="3"/>
      <c r="G45" s="3"/>
      <c r="H45" s="4"/>
      <c r="I45" s="9"/>
      <c r="J45" s="3"/>
      <c r="K45" s="86" t="s">
        <v>67</v>
      </c>
      <c r="L45" s="86"/>
      <c r="M45" s="86"/>
      <c r="N45" s="86"/>
      <c r="O45" s="86"/>
      <c r="P45" s="86"/>
      <c r="Q45" s="86"/>
      <c r="R45" s="86"/>
      <c r="S45" s="92"/>
      <c r="T45" s="93"/>
      <c r="U45" s="94"/>
      <c r="V45" s="8" t="s">
        <v>34</v>
      </c>
      <c r="W45" s="96" t="s">
        <v>35</v>
      </c>
      <c r="X45" s="96"/>
      <c r="Y45" s="96" t="s">
        <v>68</v>
      </c>
      <c r="Z45" s="96"/>
      <c r="AA45" s="85">
        <v>1079600</v>
      </c>
      <c r="AB45" s="85"/>
      <c r="AC45" s="85"/>
    </row>
    <row r="46" spans="2:29" ht="15" customHeight="1">
      <c r="B46" s="11"/>
      <c r="C46" s="80" t="s">
        <v>3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1"/>
      <c r="T46" s="82"/>
      <c r="U46" s="83"/>
      <c r="V46" s="6" t="s">
        <v>2</v>
      </c>
      <c r="W46" s="84"/>
      <c r="X46" s="84"/>
      <c r="Y46" s="84"/>
      <c r="Z46" s="84"/>
      <c r="AA46" s="85">
        <v>126041869.98</v>
      </c>
      <c r="AB46" s="85"/>
      <c r="AC46" s="85"/>
    </row>
    <row r="47" spans="2:29" ht="15" customHeight="1">
      <c r="B47" s="2"/>
      <c r="C47" s="3"/>
      <c r="D47" s="86" t="s">
        <v>69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92"/>
      <c r="T47" s="93"/>
      <c r="U47" s="94"/>
      <c r="V47" s="7" t="s">
        <v>14</v>
      </c>
      <c r="W47" s="90"/>
      <c r="X47" s="90"/>
      <c r="Y47" s="90"/>
      <c r="Z47" s="90"/>
      <c r="AA47" s="85">
        <v>116833869.98</v>
      </c>
      <c r="AB47" s="85"/>
      <c r="AC47" s="85"/>
    </row>
    <row r="48" spans="2:29" ht="34.5" customHeight="1">
      <c r="B48" s="2"/>
      <c r="C48" s="3"/>
      <c r="D48" s="3"/>
      <c r="E48" s="25"/>
      <c r="F48" s="95" t="s">
        <v>291</v>
      </c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81"/>
      <c r="T48" s="82"/>
      <c r="U48" s="83"/>
      <c r="V48" s="6" t="s">
        <v>14</v>
      </c>
      <c r="W48" s="84" t="s">
        <v>122</v>
      </c>
      <c r="X48" s="84"/>
      <c r="Y48" s="84"/>
      <c r="Z48" s="84"/>
      <c r="AA48" s="85">
        <v>116833869.98</v>
      </c>
      <c r="AB48" s="85"/>
      <c r="AC48" s="85"/>
    </row>
    <row r="49" spans="2:29" ht="15" customHeight="1">
      <c r="B49" s="2"/>
      <c r="C49" s="3"/>
      <c r="D49" s="3"/>
      <c r="E49" s="26"/>
      <c r="F49" s="26"/>
      <c r="G49" s="27"/>
      <c r="H49" s="91" t="s">
        <v>20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93"/>
      <c r="U49" s="94"/>
      <c r="V49" s="7" t="s">
        <v>14</v>
      </c>
      <c r="W49" s="90" t="s">
        <v>142</v>
      </c>
      <c r="X49" s="90"/>
      <c r="Y49" s="90"/>
      <c r="Z49" s="90"/>
      <c r="AA49" s="85">
        <v>84833869.98</v>
      </c>
      <c r="AB49" s="85"/>
      <c r="AC49" s="85"/>
    </row>
    <row r="50" spans="2:29" ht="15" customHeight="1">
      <c r="B50" s="2"/>
      <c r="C50" s="3"/>
      <c r="D50" s="3"/>
      <c r="E50" s="3"/>
      <c r="F50" s="3"/>
      <c r="G50" s="3"/>
      <c r="H50" s="86" t="s">
        <v>13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92"/>
      <c r="T50" s="93"/>
      <c r="U50" s="94"/>
      <c r="V50" s="7" t="s">
        <v>14</v>
      </c>
      <c r="W50" s="90" t="s">
        <v>26</v>
      </c>
      <c r="X50" s="90"/>
      <c r="Y50" s="90"/>
      <c r="Z50" s="90"/>
      <c r="AA50" s="85">
        <v>84313869.98</v>
      </c>
      <c r="AB50" s="85"/>
      <c r="AC50" s="85"/>
    </row>
    <row r="51" spans="2:29" ht="23.25" customHeight="1">
      <c r="B51" s="2"/>
      <c r="C51" s="3"/>
      <c r="D51" s="3"/>
      <c r="E51" s="3"/>
      <c r="F51" s="3"/>
      <c r="G51" s="3"/>
      <c r="H51" s="3"/>
      <c r="I51" s="80" t="s">
        <v>98</v>
      </c>
      <c r="J51" s="80"/>
      <c r="K51" s="80"/>
      <c r="L51" s="80"/>
      <c r="M51" s="80"/>
      <c r="N51" s="80"/>
      <c r="O51" s="80"/>
      <c r="P51" s="80"/>
      <c r="Q51" s="80"/>
      <c r="R51" s="80"/>
      <c r="S51" s="81"/>
      <c r="T51" s="82"/>
      <c r="U51" s="83"/>
      <c r="V51" s="6" t="s">
        <v>14</v>
      </c>
      <c r="W51" s="84" t="s">
        <v>26</v>
      </c>
      <c r="X51" s="84"/>
      <c r="Y51" s="84" t="s">
        <v>99</v>
      </c>
      <c r="Z51" s="84"/>
      <c r="AA51" s="85">
        <v>83736563.65</v>
      </c>
      <c r="AB51" s="85"/>
      <c r="AC51" s="85"/>
    </row>
    <row r="52" spans="2:29" ht="23.25" customHeight="1">
      <c r="B52" s="2"/>
      <c r="C52" s="3"/>
      <c r="D52" s="3"/>
      <c r="E52" s="3"/>
      <c r="F52" s="3"/>
      <c r="G52" s="3"/>
      <c r="H52" s="4"/>
      <c r="I52" s="9"/>
      <c r="J52" s="86" t="s">
        <v>100</v>
      </c>
      <c r="K52" s="86"/>
      <c r="L52" s="86"/>
      <c r="M52" s="86"/>
      <c r="N52" s="86"/>
      <c r="O52" s="86"/>
      <c r="P52" s="86"/>
      <c r="Q52" s="86"/>
      <c r="R52" s="86"/>
      <c r="S52" s="92"/>
      <c r="T52" s="93"/>
      <c r="U52" s="94"/>
      <c r="V52" s="7" t="s">
        <v>14</v>
      </c>
      <c r="W52" s="90" t="s">
        <v>26</v>
      </c>
      <c r="X52" s="90"/>
      <c r="Y52" s="90" t="s">
        <v>101</v>
      </c>
      <c r="Z52" s="90"/>
      <c r="AA52" s="85">
        <v>83736563.65</v>
      </c>
      <c r="AB52" s="85"/>
      <c r="AC52" s="85"/>
    </row>
    <row r="53" spans="2:29" ht="15" customHeight="1">
      <c r="B53" s="2"/>
      <c r="C53" s="3"/>
      <c r="D53" s="3"/>
      <c r="E53" s="3"/>
      <c r="F53" s="3"/>
      <c r="G53" s="3"/>
      <c r="H53" s="4"/>
      <c r="I53" s="9"/>
      <c r="J53" s="3"/>
      <c r="K53" s="86" t="s">
        <v>62</v>
      </c>
      <c r="L53" s="86"/>
      <c r="M53" s="86"/>
      <c r="N53" s="86"/>
      <c r="O53" s="86"/>
      <c r="P53" s="86"/>
      <c r="Q53" s="86"/>
      <c r="R53" s="86"/>
      <c r="S53" s="92"/>
      <c r="T53" s="93"/>
      <c r="U53" s="94"/>
      <c r="V53" s="8" t="s">
        <v>14</v>
      </c>
      <c r="W53" s="96" t="s">
        <v>26</v>
      </c>
      <c r="X53" s="96"/>
      <c r="Y53" s="96" t="s">
        <v>9</v>
      </c>
      <c r="Z53" s="96"/>
      <c r="AA53" s="85">
        <v>83736563.65</v>
      </c>
      <c r="AB53" s="85"/>
      <c r="AC53" s="85"/>
    </row>
    <row r="54" spans="2:29" ht="15" customHeight="1">
      <c r="B54" s="2"/>
      <c r="C54" s="3"/>
      <c r="D54" s="3"/>
      <c r="E54" s="3"/>
      <c r="F54" s="3"/>
      <c r="G54" s="3"/>
      <c r="H54" s="3"/>
      <c r="I54" s="80" t="s">
        <v>102</v>
      </c>
      <c r="J54" s="80"/>
      <c r="K54" s="80"/>
      <c r="L54" s="80"/>
      <c r="M54" s="80"/>
      <c r="N54" s="80"/>
      <c r="O54" s="80"/>
      <c r="P54" s="80"/>
      <c r="Q54" s="80"/>
      <c r="R54" s="80"/>
      <c r="S54" s="81"/>
      <c r="T54" s="82"/>
      <c r="U54" s="83"/>
      <c r="V54" s="6" t="s">
        <v>14</v>
      </c>
      <c r="W54" s="84" t="s">
        <v>26</v>
      </c>
      <c r="X54" s="84"/>
      <c r="Y54" s="84" t="s">
        <v>103</v>
      </c>
      <c r="Z54" s="84"/>
      <c r="AA54" s="85">
        <v>577306.33</v>
      </c>
      <c r="AB54" s="85"/>
      <c r="AC54" s="85"/>
    </row>
    <row r="55" spans="2:29" ht="15" customHeight="1">
      <c r="B55" s="2"/>
      <c r="C55" s="3"/>
      <c r="D55" s="3"/>
      <c r="E55" s="3"/>
      <c r="F55" s="3"/>
      <c r="G55" s="3"/>
      <c r="H55" s="4"/>
      <c r="I55" s="9"/>
      <c r="J55" s="86" t="s">
        <v>283</v>
      </c>
      <c r="K55" s="86"/>
      <c r="L55" s="86"/>
      <c r="M55" s="86"/>
      <c r="N55" s="86"/>
      <c r="O55" s="86"/>
      <c r="P55" s="86"/>
      <c r="Q55" s="86"/>
      <c r="R55" s="86"/>
      <c r="S55" s="92"/>
      <c r="T55" s="93"/>
      <c r="U55" s="94"/>
      <c r="V55" s="7" t="s">
        <v>14</v>
      </c>
      <c r="W55" s="90" t="s">
        <v>26</v>
      </c>
      <c r="X55" s="90"/>
      <c r="Y55" s="90" t="s">
        <v>284</v>
      </c>
      <c r="Z55" s="90"/>
      <c r="AA55" s="85">
        <v>127336.84</v>
      </c>
      <c r="AB55" s="85"/>
      <c r="AC55" s="85"/>
    </row>
    <row r="56" spans="2:29" ht="23.25" customHeight="1">
      <c r="B56" s="2"/>
      <c r="C56" s="3"/>
      <c r="D56" s="3"/>
      <c r="E56" s="3"/>
      <c r="F56" s="3"/>
      <c r="G56" s="3"/>
      <c r="H56" s="4"/>
      <c r="I56" s="9"/>
      <c r="J56" s="3"/>
      <c r="K56" s="86" t="s">
        <v>279</v>
      </c>
      <c r="L56" s="86"/>
      <c r="M56" s="86"/>
      <c r="N56" s="86"/>
      <c r="O56" s="86"/>
      <c r="P56" s="86"/>
      <c r="Q56" s="86"/>
      <c r="R56" s="86"/>
      <c r="S56" s="92"/>
      <c r="T56" s="93"/>
      <c r="U56" s="94"/>
      <c r="V56" s="8" t="s">
        <v>14</v>
      </c>
      <c r="W56" s="96" t="s">
        <v>26</v>
      </c>
      <c r="X56" s="96"/>
      <c r="Y56" s="96" t="s">
        <v>280</v>
      </c>
      <c r="Z56" s="96"/>
      <c r="AA56" s="85">
        <v>127336.84</v>
      </c>
      <c r="AB56" s="85"/>
      <c r="AC56" s="85"/>
    </row>
    <row r="57" spans="2:29" ht="15" customHeight="1">
      <c r="B57" s="2"/>
      <c r="C57" s="3"/>
      <c r="D57" s="3"/>
      <c r="E57" s="3"/>
      <c r="F57" s="3"/>
      <c r="G57" s="3"/>
      <c r="H57" s="4"/>
      <c r="I57" s="9"/>
      <c r="J57" s="86" t="s">
        <v>104</v>
      </c>
      <c r="K57" s="86"/>
      <c r="L57" s="86"/>
      <c r="M57" s="86"/>
      <c r="N57" s="86"/>
      <c r="O57" s="86"/>
      <c r="P57" s="86"/>
      <c r="Q57" s="86"/>
      <c r="R57" s="86"/>
      <c r="S57" s="92"/>
      <c r="T57" s="93"/>
      <c r="U57" s="94"/>
      <c r="V57" s="7" t="s">
        <v>14</v>
      </c>
      <c r="W57" s="90" t="s">
        <v>26</v>
      </c>
      <c r="X57" s="90"/>
      <c r="Y57" s="90" t="s">
        <v>105</v>
      </c>
      <c r="Z57" s="90"/>
      <c r="AA57" s="85">
        <v>449969.49</v>
      </c>
      <c r="AB57" s="85"/>
      <c r="AC57" s="85"/>
    </row>
    <row r="58" spans="2:29" ht="15" customHeight="1">
      <c r="B58" s="2"/>
      <c r="C58" s="3"/>
      <c r="D58" s="3"/>
      <c r="E58" s="3"/>
      <c r="F58" s="3"/>
      <c r="G58" s="3"/>
      <c r="H58" s="4"/>
      <c r="I58" s="9"/>
      <c r="J58" s="3"/>
      <c r="K58" s="86" t="s">
        <v>110</v>
      </c>
      <c r="L58" s="86"/>
      <c r="M58" s="86"/>
      <c r="N58" s="86"/>
      <c r="O58" s="86"/>
      <c r="P58" s="86"/>
      <c r="Q58" s="86"/>
      <c r="R58" s="86"/>
      <c r="S58" s="92"/>
      <c r="T58" s="93"/>
      <c r="U58" s="94"/>
      <c r="V58" s="8" t="s">
        <v>14</v>
      </c>
      <c r="W58" s="96" t="s">
        <v>26</v>
      </c>
      <c r="X58" s="96"/>
      <c r="Y58" s="96" t="s">
        <v>111</v>
      </c>
      <c r="Z58" s="96"/>
      <c r="AA58" s="85">
        <v>449969.49</v>
      </c>
      <c r="AB58" s="85"/>
      <c r="AC58" s="85"/>
    </row>
    <row r="59" spans="2:29" ht="34.5" customHeight="1">
      <c r="B59" s="2"/>
      <c r="C59" s="3"/>
      <c r="D59" s="3"/>
      <c r="E59" s="3"/>
      <c r="F59" s="3"/>
      <c r="G59" s="3"/>
      <c r="H59" s="86" t="s">
        <v>70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92"/>
      <c r="T59" s="93"/>
      <c r="U59" s="94"/>
      <c r="V59" s="7" t="s">
        <v>14</v>
      </c>
      <c r="W59" s="90" t="s">
        <v>27</v>
      </c>
      <c r="X59" s="90"/>
      <c r="Y59" s="90"/>
      <c r="Z59" s="90"/>
      <c r="AA59" s="85">
        <v>520000</v>
      </c>
      <c r="AB59" s="85"/>
      <c r="AC59" s="85"/>
    </row>
    <row r="60" spans="2:29" ht="23.25" customHeight="1">
      <c r="B60" s="2"/>
      <c r="C60" s="3"/>
      <c r="D60" s="3"/>
      <c r="E60" s="3"/>
      <c r="F60" s="3"/>
      <c r="G60" s="3"/>
      <c r="H60" s="3"/>
      <c r="I60" s="80" t="s">
        <v>98</v>
      </c>
      <c r="J60" s="80"/>
      <c r="K60" s="80"/>
      <c r="L60" s="80"/>
      <c r="M60" s="80"/>
      <c r="N60" s="80"/>
      <c r="O60" s="80"/>
      <c r="P60" s="80"/>
      <c r="Q60" s="80"/>
      <c r="R60" s="80"/>
      <c r="S60" s="81"/>
      <c r="T60" s="82"/>
      <c r="U60" s="83"/>
      <c r="V60" s="6" t="s">
        <v>14</v>
      </c>
      <c r="W60" s="84" t="s">
        <v>27</v>
      </c>
      <c r="X60" s="84"/>
      <c r="Y60" s="84" t="s">
        <v>99</v>
      </c>
      <c r="Z60" s="84"/>
      <c r="AA60" s="85">
        <v>520000</v>
      </c>
      <c r="AB60" s="85"/>
      <c r="AC60" s="85"/>
    </row>
    <row r="61" spans="2:29" ht="23.25" customHeight="1">
      <c r="B61" s="2"/>
      <c r="C61" s="3"/>
      <c r="D61" s="3"/>
      <c r="E61" s="3"/>
      <c r="F61" s="3"/>
      <c r="G61" s="3"/>
      <c r="H61" s="4"/>
      <c r="I61" s="9"/>
      <c r="J61" s="86" t="s">
        <v>100</v>
      </c>
      <c r="K61" s="86"/>
      <c r="L61" s="86"/>
      <c r="M61" s="86"/>
      <c r="N61" s="86"/>
      <c r="O61" s="86"/>
      <c r="P61" s="86"/>
      <c r="Q61" s="86"/>
      <c r="R61" s="86"/>
      <c r="S61" s="92"/>
      <c r="T61" s="93"/>
      <c r="U61" s="94"/>
      <c r="V61" s="7" t="s">
        <v>14</v>
      </c>
      <c r="W61" s="90" t="s">
        <v>27</v>
      </c>
      <c r="X61" s="90"/>
      <c r="Y61" s="90" t="s">
        <v>101</v>
      </c>
      <c r="Z61" s="90"/>
      <c r="AA61" s="85">
        <v>520000</v>
      </c>
      <c r="AB61" s="85"/>
      <c r="AC61" s="85"/>
    </row>
    <row r="62" spans="2:29" ht="15" customHeight="1">
      <c r="B62" s="2"/>
      <c r="C62" s="3"/>
      <c r="D62" s="3"/>
      <c r="E62" s="3"/>
      <c r="F62" s="3"/>
      <c r="G62" s="3"/>
      <c r="H62" s="4"/>
      <c r="I62" s="9"/>
      <c r="J62" s="3"/>
      <c r="K62" s="86" t="s">
        <v>62</v>
      </c>
      <c r="L62" s="86"/>
      <c r="M62" s="86"/>
      <c r="N62" s="86"/>
      <c r="O62" s="86"/>
      <c r="P62" s="86"/>
      <c r="Q62" s="86"/>
      <c r="R62" s="86"/>
      <c r="S62" s="92"/>
      <c r="T62" s="93"/>
      <c r="U62" s="94"/>
      <c r="V62" s="8" t="s">
        <v>14</v>
      </c>
      <c r="W62" s="96" t="s">
        <v>27</v>
      </c>
      <c r="X62" s="96"/>
      <c r="Y62" s="96" t="s">
        <v>9</v>
      </c>
      <c r="Z62" s="96"/>
      <c r="AA62" s="85">
        <v>520000</v>
      </c>
      <c r="AB62" s="85"/>
      <c r="AC62" s="85"/>
    </row>
    <row r="63" spans="2:29" ht="34.5" customHeight="1">
      <c r="B63" s="2"/>
      <c r="C63" s="3"/>
      <c r="D63" s="3"/>
      <c r="E63" s="26"/>
      <c r="F63" s="26"/>
      <c r="G63" s="27"/>
      <c r="H63" s="91" t="s">
        <v>143</v>
      </c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2"/>
      <c r="T63" s="93"/>
      <c r="U63" s="94"/>
      <c r="V63" s="7" t="s">
        <v>14</v>
      </c>
      <c r="W63" s="90" t="s">
        <v>144</v>
      </c>
      <c r="X63" s="90"/>
      <c r="Y63" s="90"/>
      <c r="Z63" s="90"/>
      <c r="AA63" s="85">
        <v>32000000</v>
      </c>
      <c r="AB63" s="85"/>
      <c r="AC63" s="85"/>
    </row>
    <row r="64" spans="2:29" ht="23.25" customHeight="1">
      <c r="B64" s="2"/>
      <c r="C64" s="3"/>
      <c r="D64" s="3"/>
      <c r="E64" s="3"/>
      <c r="F64" s="3"/>
      <c r="G64" s="3"/>
      <c r="H64" s="86" t="s">
        <v>71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92"/>
      <c r="T64" s="93"/>
      <c r="U64" s="94"/>
      <c r="V64" s="7" t="s">
        <v>14</v>
      </c>
      <c r="W64" s="90" t="s">
        <v>30</v>
      </c>
      <c r="X64" s="90"/>
      <c r="Y64" s="90"/>
      <c r="Z64" s="90"/>
      <c r="AA64" s="85">
        <v>32000000</v>
      </c>
      <c r="AB64" s="85"/>
      <c r="AC64" s="85"/>
    </row>
    <row r="65" spans="2:29" ht="23.25" customHeight="1">
      <c r="B65" s="2"/>
      <c r="C65" s="3"/>
      <c r="D65" s="3"/>
      <c r="E65" s="3"/>
      <c r="F65" s="3"/>
      <c r="G65" s="3"/>
      <c r="H65" s="3"/>
      <c r="I65" s="80" t="s">
        <v>98</v>
      </c>
      <c r="J65" s="80"/>
      <c r="K65" s="80"/>
      <c r="L65" s="80"/>
      <c r="M65" s="80"/>
      <c r="N65" s="80"/>
      <c r="O65" s="80"/>
      <c r="P65" s="80"/>
      <c r="Q65" s="80"/>
      <c r="R65" s="80"/>
      <c r="S65" s="81"/>
      <c r="T65" s="82"/>
      <c r="U65" s="83"/>
      <c r="V65" s="6" t="s">
        <v>14</v>
      </c>
      <c r="W65" s="84" t="s">
        <v>30</v>
      </c>
      <c r="X65" s="84"/>
      <c r="Y65" s="84" t="s">
        <v>99</v>
      </c>
      <c r="Z65" s="84"/>
      <c r="AA65" s="85">
        <v>32000000</v>
      </c>
      <c r="AB65" s="85"/>
      <c r="AC65" s="85"/>
    </row>
    <row r="66" spans="2:29" ht="23.25" customHeight="1">
      <c r="B66" s="2"/>
      <c r="C66" s="3"/>
      <c r="D66" s="3"/>
      <c r="E66" s="3"/>
      <c r="F66" s="3"/>
      <c r="G66" s="3"/>
      <c r="H66" s="4"/>
      <c r="I66" s="9"/>
      <c r="J66" s="86" t="s">
        <v>100</v>
      </c>
      <c r="K66" s="86"/>
      <c r="L66" s="86"/>
      <c r="M66" s="86"/>
      <c r="N66" s="86"/>
      <c r="O66" s="86"/>
      <c r="P66" s="86"/>
      <c r="Q66" s="86"/>
      <c r="R66" s="86"/>
      <c r="S66" s="92"/>
      <c r="T66" s="93"/>
      <c r="U66" s="94"/>
      <c r="V66" s="7" t="s">
        <v>14</v>
      </c>
      <c r="W66" s="90" t="s">
        <v>30</v>
      </c>
      <c r="X66" s="90"/>
      <c r="Y66" s="90" t="s">
        <v>101</v>
      </c>
      <c r="Z66" s="90"/>
      <c r="AA66" s="85">
        <v>32000000</v>
      </c>
      <c r="AB66" s="85"/>
      <c r="AC66" s="85"/>
    </row>
    <row r="67" spans="2:29" ht="15" customHeight="1">
      <c r="B67" s="2"/>
      <c r="C67" s="3"/>
      <c r="D67" s="3"/>
      <c r="E67" s="3"/>
      <c r="F67" s="3"/>
      <c r="G67" s="3"/>
      <c r="H67" s="4"/>
      <c r="I67" s="9"/>
      <c r="J67" s="3"/>
      <c r="K67" s="86" t="s">
        <v>62</v>
      </c>
      <c r="L67" s="86"/>
      <c r="M67" s="86"/>
      <c r="N67" s="86"/>
      <c r="O67" s="86"/>
      <c r="P67" s="86"/>
      <c r="Q67" s="86"/>
      <c r="R67" s="86"/>
      <c r="S67" s="92"/>
      <c r="T67" s="93"/>
      <c r="U67" s="94"/>
      <c r="V67" s="8" t="s">
        <v>14</v>
      </c>
      <c r="W67" s="96" t="s">
        <v>30</v>
      </c>
      <c r="X67" s="96"/>
      <c r="Y67" s="96" t="s">
        <v>9</v>
      </c>
      <c r="Z67" s="96"/>
      <c r="AA67" s="85">
        <v>32000000</v>
      </c>
      <c r="AB67" s="85"/>
      <c r="AC67" s="85"/>
    </row>
    <row r="68" spans="2:29" ht="15" customHeight="1">
      <c r="B68" s="2"/>
      <c r="C68" s="3"/>
      <c r="D68" s="86" t="s">
        <v>42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92"/>
      <c r="T68" s="93"/>
      <c r="U68" s="94"/>
      <c r="V68" s="7" t="s">
        <v>6</v>
      </c>
      <c r="W68" s="90"/>
      <c r="X68" s="90"/>
      <c r="Y68" s="90"/>
      <c r="Z68" s="90"/>
      <c r="AA68" s="85">
        <v>9208000</v>
      </c>
      <c r="AB68" s="85"/>
      <c r="AC68" s="85"/>
    </row>
    <row r="69" spans="2:29" ht="15" customHeight="1">
      <c r="B69" s="2"/>
      <c r="C69" s="3"/>
      <c r="D69" s="3"/>
      <c r="E69" s="25"/>
      <c r="F69" s="95" t="s">
        <v>126</v>
      </c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81"/>
      <c r="T69" s="82"/>
      <c r="U69" s="83"/>
      <c r="V69" s="6" t="s">
        <v>6</v>
      </c>
      <c r="W69" s="84" t="s">
        <v>126</v>
      </c>
      <c r="X69" s="84"/>
      <c r="Y69" s="84"/>
      <c r="Z69" s="84"/>
      <c r="AA69" s="85">
        <v>9208000</v>
      </c>
      <c r="AB69" s="85"/>
      <c r="AC69" s="85"/>
    </row>
    <row r="70" spans="2:29" ht="15" customHeight="1">
      <c r="B70" s="2"/>
      <c r="C70" s="3"/>
      <c r="D70" s="3"/>
      <c r="E70" s="26"/>
      <c r="F70" s="26"/>
      <c r="G70" s="27"/>
      <c r="H70" s="91" t="s">
        <v>145</v>
      </c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2"/>
      <c r="T70" s="93"/>
      <c r="U70" s="94"/>
      <c r="V70" s="7" t="s">
        <v>6</v>
      </c>
      <c r="W70" s="90" t="s">
        <v>145</v>
      </c>
      <c r="X70" s="90"/>
      <c r="Y70" s="90"/>
      <c r="Z70" s="90"/>
      <c r="AA70" s="85">
        <v>9208000</v>
      </c>
      <c r="AB70" s="85"/>
      <c r="AC70" s="85"/>
    </row>
    <row r="71" spans="2:29" ht="15" customHeight="1">
      <c r="B71" s="2"/>
      <c r="C71" s="3"/>
      <c r="D71" s="3"/>
      <c r="E71" s="3"/>
      <c r="F71" s="3"/>
      <c r="G71" s="3"/>
      <c r="H71" s="86" t="s">
        <v>20</v>
      </c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92"/>
      <c r="T71" s="93"/>
      <c r="U71" s="94"/>
      <c r="V71" s="7" t="s">
        <v>6</v>
      </c>
      <c r="W71" s="90" t="s">
        <v>54</v>
      </c>
      <c r="X71" s="90"/>
      <c r="Y71" s="90"/>
      <c r="Z71" s="90"/>
      <c r="AA71" s="85">
        <v>9208000</v>
      </c>
      <c r="AB71" s="85"/>
      <c r="AC71" s="85"/>
    </row>
    <row r="72" spans="2:29" ht="23.25" customHeight="1">
      <c r="B72" s="2"/>
      <c r="C72" s="3"/>
      <c r="D72" s="3"/>
      <c r="E72" s="3"/>
      <c r="F72" s="3"/>
      <c r="G72" s="3"/>
      <c r="H72" s="3"/>
      <c r="I72" s="80" t="s">
        <v>98</v>
      </c>
      <c r="J72" s="80"/>
      <c r="K72" s="80"/>
      <c r="L72" s="80"/>
      <c r="M72" s="80"/>
      <c r="N72" s="80"/>
      <c r="O72" s="80"/>
      <c r="P72" s="80"/>
      <c r="Q72" s="80"/>
      <c r="R72" s="80"/>
      <c r="S72" s="81"/>
      <c r="T72" s="82"/>
      <c r="U72" s="83"/>
      <c r="V72" s="6" t="s">
        <v>6</v>
      </c>
      <c r="W72" s="84" t="s">
        <v>54</v>
      </c>
      <c r="X72" s="84"/>
      <c r="Y72" s="84" t="s">
        <v>99</v>
      </c>
      <c r="Z72" s="84"/>
      <c r="AA72" s="85">
        <v>9208000</v>
      </c>
      <c r="AB72" s="85"/>
      <c r="AC72" s="85"/>
    </row>
    <row r="73" spans="2:29" ht="23.25" customHeight="1">
      <c r="B73" s="2"/>
      <c r="C73" s="3"/>
      <c r="D73" s="3"/>
      <c r="E73" s="3"/>
      <c r="F73" s="3"/>
      <c r="G73" s="3"/>
      <c r="H73" s="4"/>
      <c r="I73" s="9"/>
      <c r="J73" s="86" t="s">
        <v>100</v>
      </c>
      <c r="K73" s="86"/>
      <c r="L73" s="86"/>
      <c r="M73" s="86"/>
      <c r="N73" s="86"/>
      <c r="O73" s="86"/>
      <c r="P73" s="86"/>
      <c r="Q73" s="86"/>
      <c r="R73" s="86"/>
      <c r="S73" s="92"/>
      <c r="T73" s="93"/>
      <c r="U73" s="94"/>
      <c r="V73" s="7" t="s">
        <v>6</v>
      </c>
      <c r="W73" s="90" t="s">
        <v>54</v>
      </c>
      <c r="X73" s="90"/>
      <c r="Y73" s="90" t="s">
        <v>101</v>
      </c>
      <c r="Z73" s="90"/>
      <c r="AA73" s="85">
        <v>9208000</v>
      </c>
      <c r="AB73" s="85"/>
      <c r="AC73" s="85"/>
    </row>
    <row r="74" spans="2:29" ht="15" customHeight="1">
      <c r="B74" s="2"/>
      <c r="C74" s="3"/>
      <c r="D74" s="3"/>
      <c r="E74" s="3"/>
      <c r="F74" s="3"/>
      <c r="G74" s="3"/>
      <c r="H74" s="4"/>
      <c r="I74" s="9"/>
      <c r="J74" s="3"/>
      <c r="K74" s="86" t="s">
        <v>62</v>
      </c>
      <c r="L74" s="86"/>
      <c r="M74" s="86"/>
      <c r="N74" s="86"/>
      <c r="O74" s="86"/>
      <c r="P74" s="86"/>
      <c r="Q74" s="86"/>
      <c r="R74" s="86"/>
      <c r="S74" s="92"/>
      <c r="T74" s="93"/>
      <c r="U74" s="94"/>
      <c r="V74" s="8" t="s">
        <v>6</v>
      </c>
      <c r="W74" s="96" t="s">
        <v>54</v>
      </c>
      <c r="X74" s="96"/>
      <c r="Y74" s="96" t="s">
        <v>9</v>
      </c>
      <c r="Z74" s="96"/>
      <c r="AA74" s="85">
        <v>9208000</v>
      </c>
      <c r="AB74" s="85"/>
      <c r="AC74" s="85"/>
    </row>
    <row r="75" spans="2:29" ht="15" customHeight="1">
      <c r="B75" s="11"/>
      <c r="C75" s="80" t="s">
        <v>72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1"/>
      <c r="T75" s="82"/>
      <c r="U75" s="83"/>
      <c r="V75" s="6" t="s">
        <v>15</v>
      </c>
      <c r="W75" s="84"/>
      <c r="X75" s="84"/>
      <c r="Y75" s="84"/>
      <c r="Z75" s="84"/>
      <c r="AA75" s="85">
        <f>183815803.93+904923</f>
        <v>184720726.93</v>
      </c>
      <c r="AB75" s="85"/>
      <c r="AC75" s="85"/>
    </row>
    <row r="76" spans="2:29" ht="15" customHeight="1">
      <c r="B76" s="2"/>
      <c r="C76" s="3"/>
      <c r="D76" s="86" t="s">
        <v>16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92"/>
      <c r="T76" s="93"/>
      <c r="U76" s="94"/>
      <c r="V76" s="7" t="s">
        <v>17</v>
      </c>
      <c r="W76" s="90"/>
      <c r="X76" s="90"/>
      <c r="Y76" s="90"/>
      <c r="Z76" s="90"/>
      <c r="AA76" s="85">
        <v>3125000</v>
      </c>
      <c r="AB76" s="85"/>
      <c r="AC76" s="85"/>
    </row>
    <row r="77" spans="2:29" ht="39.75" customHeight="1">
      <c r="B77" s="2"/>
      <c r="C77" s="3"/>
      <c r="D77" s="3"/>
      <c r="E77" s="25"/>
      <c r="F77" s="95" t="s">
        <v>285</v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81"/>
      <c r="T77" s="82"/>
      <c r="U77" s="83"/>
      <c r="V77" s="6" t="s">
        <v>17</v>
      </c>
      <c r="W77" s="84" t="s">
        <v>123</v>
      </c>
      <c r="X77" s="84"/>
      <c r="Y77" s="84"/>
      <c r="Z77" s="84"/>
      <c r="AA77" s="85">
        <v>3125000</v>
      </c>
      <c r="AB77" s="85"/>
      <c r="AC77" s="85"/>
    </row>
    <row r="78" spans="2:29" ht="34.5" customHeight="1">
      <c r="B78" s="2"/>
      <c r="C78" s="3"/>
      <c r="D78" s="3"/>
      <c r="E78" s="26"/>
      <c r="F78" s="26"/>
      <c r="G78" s="27"/>
      <c r="H78" s="91" t="s">
        <v>146</v>
      </c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2"/>
      <c r="T78" s="93"/>
      <c r="U78" s="94"/>
      <c r="V78" s="7" t="s">
        <v>17</v>
      </c>
      <c r="W78" s="90" t="s">
        <v>147</v>
      </c>
      <c r="X78" s="90"/>
      <c r="Y78" s="90"/>
      <c r="Z78" s="90"/>
      <c r="AA78" s="85">
        <v>3125000</v>
      </c>
      <c r="AB78" s="85"/>
      <c r="AC78" s="85"/>
    </row>
    <row r="79" spans="2:29" ht="15" customHeight="1">
      <c r="B79" s="2"/>
      <c r="C79" s="3"/>
      <c r="D79" s="3"/>
      <c r="E79" s="3"/>
      <c r="F79" s="3"/>
      <c r="G79" s="3"/>
      <c r="H79" s="86" t="s">
        <v>73</v>
      </c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92"/>
      <c r="T79" s="93"/>
      <c r="U79" s="94"/>
      <c r="V79" s="7" t="s">
        <v>17</v>
      </c>
      <c r="W79" s="90" t="s">
        <v>43</v>
      </c>
      <c r="X79" s="90"/>
      <c r="Y79" s="90"/>
      <c r="Z79" s="90"/>
      <c r="AA79" s="85">
        <v>2300000</v>
      </c>
      <c r="AB79" s="85"/>
      <c r="AC79" s="85"/>
    </row>
    <row r="80" spans="2:29" ht="23.25" customHeight="1">
      <c r="B80" s="2"/>
      <c r="C80" s="3"/>
      <c r="D80" s="3"/>
      <c r="E80" s="3"/>
      <c r="F80" s="3"/>
      <c r="G80" s="3"/>
      <c r="H80" s="3"/>
      <c r="I80" s="80" t="s">
        <v>98</v>
      </c>
      <c r="J80" s="80"/>
      <c r="K80" s="80"/>
      <c r="L80" s="80"/>
      <c r="M80" s="80"/>
      <c r="N80" s="80"/>
      <c r="O80" s="80"/>
      <c r="P80" s="80"/>
      <c r="Q80" s="80"/>
      <c r="R80" s="80"/>
      <c r="S80" s="81"/>
      <c r="T80" s="82"/>
      <c r="U80" s="83"/>
      <c r="V80" s="6" t="s">
        <v>17</v>
      </c>
      <c r="W80" s="84" t="s">
        <v>43</v>
      </c>
      <c r="X80" s="84"/>
      <c r="Y80" s="84" t="s">
        <v>99</v>
      </c>
      <c r="Z80" s="84"/>
      <c r="AA80" s="85">
        <v>800000</v>
      </c>
      <c r="AB80" s="85"/>
      <c r="AC80" s="85"/>
    </row>
    <row r="81" spans="2:29" ht="23.25" customHeight="1">
      <c r="B81" s="2"/>
      <c r="C81" s="3"/>
      <c r="D81" s="3"/>
      <c r="E81" s="3"/>
      <c r="F81" s="3"/>
      <c r="G81" s="3"/>
      <c r="H81" s="4"/>
      <c r="I81" s="9"/>
      <c r="J81" s="86" t="s">
        <v>100</v>
      </c>
      <c r="K81" s="86"/>
      <c r="L81" s="86"/>
      <c r="M81" s="86"/>
      <c r="N81" s="86"/>
      <c r="O81" s="86"/>
      <c r="P81" s="86"/>
      <c r="Q81" s="86"/>
      <c r="R81" s="86"/>
      <c r="S81" s="92"/>
      <c r="T81" s="93"/>
      <c r="U81" s="94"/>
      <c r="V81" s="7" t="s">
        <v>17</v>
      </c>
      <c r="W81" s="90" t="s">
        <v>43</v>
      </c>
      <c r="X81" s="90"/>
      <c r="Y81" s="90" t="s">
        <v>101</v>
      </c>
      <c r="Z81" s="90"/>
      <c r="AA81" s="85">
        <v>800000</v>
      </c>
      <c r="AB81" s="85"/>
      <c r="AC81" s="85"/>
    </row>
    <row r="82" spans="2:29" ht="15" customHeight="1">
      <c r="B82" s="2"/>
      <c r="C82" s="3"/>
      <c r="D82" s="3"/>
      <c r="E82" s="3"/>
      <c r="F82" s="3"/>
      <c r="G82" s="3"/>
      <c r="H82" s="4"/>
      <c r="I82" s="9"/>
      <c r="J82" s="3"/>
      <c r="K82" s="86" t="s">
        <v>62</v>
      </c>
      <c r="L82" s="86"/>
      <c r="M82" s="86"/>
      <c r="N82" s="86"/>
      <c r="O82" s="86"/>
      <c r="P82" s="86"/>
      <c r="Q82" s="86"/>
      <c r="R82" s="86"/>
      <c r="S82" s="92"/>
      <c r="T82" s="93"/>
      <c r="U82" s="94"/>
      <c r="V82" s="8" t="s">
        <v>17</v>
      </c>
      <c r="W82" s="96" t="s">
        <v>43</v>
      </c>
      <c r="X82" s="96"/>
      <c r="Y82" s="96" t="s">
        <v>9</v>
      </c>
      <c r="Z82" s="96"/>
      <c r="AA82" s="85">
        <v>800000</v>
      </c>
      <c r="AB82" s="85"/>
      <c r="AC82" s="85"/>
    </row>
    <row r="83" spans="2:29" ht="23.25" customHeight="1">
      <c r="B83" s="2"/>
      <c r="C83" s="3"/>
      <c r="D83" s="3"/>
      <c r="E83" s="3"/>
      <c r="F83" s="3"/>
      <c r="G83" s="3"/>
      <c r="H83" s="3"/>
      <c r="I83" s="80" t="s">
        <v>106</v>
      </c>
      <c r="J83" s="80"/>
      <c r="K83" s="80"/>
      <c r="L83" s="80"/>
      <c r="M83" s="80"/>
      <c r="N83" s="80"/>
      <c r="O83" s="80"/>
      <c r="P83" s="80"/>
      <c r="Q83" s="80"/>
      <c r="R83" s="80"/>
      <c r="S83" s="81"/>
      <c r="T83" s="82"/>
      <c r="U83" s="83"/>
      <c r="V83" s="6" t="s">
        <v>17</v>
      </c>
      <c r="W83" s="84" t="s">
        <v>43</v>
      </c>
      <c r="X83" s="84"/>
      <c r="Y83" s="84" t="s">
        <v>107</v>
      </c>
      <c r="Z83" s="84"/>
      <c r="AA83" s="85">
        <v>1500000</v>
      </c>
      <c r="AB83" s="85"/>
      <c r="AC83" s="85"/>
    </row>
    <row r="84" spans="2:29" ht="34.5" customHeight="1">
      <c r="B84" s="2"/>
      <c r="C84" s="3"/>
      <c r="D84" s="3"/>
      <c r="E84" s="3"/>
      <c r="F84" s="3"/>
      <c r="G84" s="3"/>
      <c r="H84" s="4"/>
      <c r="I84" s="9"/>
      <c r="J84" s="86" t="s">
        <v>108</v>
      </c>
      <c r="K84" s="86"/>
      <c r="L84" s="86"/>
      <c r="M84" s="86"/>
      <c r="N84" s="86"/>
      <c r="O84" s="86"/>
      <c r="P84" s="86"/>
      <c r="Q84" s="86"/>
      <c r="R84" s="86"/>
      <c r="S84" s="92"/>
      <c r="T84" s="93"/>
      <c r="U84" s="94"/>
      <c r="V84" s="7" t="s">
        <v>17</v>
      </c>
      <c r="W84" s="90" t="s">
        <v>43</v>
      </c>
      <c r="X84" s="90"/>
      <c r="Y84" s="90" t="s">
        <v>109</v>
      </c>
      <c r="Z84" s="90"/>
      <c r="AA84" s="85">
        <v>1500000</v>
      </c>
      <c r="AB84" s="85"/>
      <c r="AC84" s="85"/>
    </row>
    <row r="85" spans="2:29" ht="23.25" customHeight="1">
      <c r="B85" s="2"/>
      <c r="C85" s="3"/>
      <c r="D85" s="3"/>
      <c r="E85" s="3"/>
      <c r="F85" s="3"/>
      <c r="G85" s="3"/>
      <c r="H85" s="4"/>
      <c r="I85" s="9"/>
      <c r="J85" s="3"/>
      <c r="K85" s="86" t="s">
        <v>67</v>
      </c>
      <c r="L85" s="86"/>
      <c r="M85" s="86"/>
      <c r="N85" s="86"/>
      <c r="O85" s="86"/>
      <c r="P85" s="86"/>
      <c r="Q85" s="86"/>
      <c r="R85" s="86"/>
      <c r="S85" s="92"/>
      <c r="T85" s="93"/>
      <c r="U85" s="94"/>
      <c r="V85" s="8" t="s">
        <v>17</v>
      </c>
      <c r="W85" s="96" t="s">
        <v>43</v>
      </c>
      <c r="X85" s="96"/>
      <c r="Y85" s="96" t="s">
        <v>68</v>
      </c>
      <c r="Z85" s="96"/>
      <c r="AA85" s="85">
        <v>1500000</v>
      </c>
      <c r="AB85" s="85"/>
      <c r="AC85" s="85"/>
    </row>
    <row r="86" spans="2:29" ht="49.5" customHeight="1">
      <c r="B86" s="2"/>
      <c r="C86" s="3"/>
      <c r="D86" s="3"/>
      <c r="E86" s="3"/>
      <c r="F86" s="3"/>
      <c r="G86" s="3"/>
      <c r="H86" s="86" t="s">
        <v>281</v>
      </c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92"/>
      <c r="T86" s="93"/>
      <c r="U86" s="94"/>
      <c r="V86" s="7" t="s">
        <v>17</v>
      </c>
      <c r="W86" s="90" t="s">
        <v>282</v>
      </c>
      <c r="X86" s="90"/>
      <c r="Y86" s="90"/>
      <c r="Z86" s="90"/>
      <c r="AA86" s="85">
        <v>825000</v>
      </c>
      <c r="AB86" s="85"/>
      <c r="AC86" s="85"/>
    </row>
    <row r="87" spans="2:29" ht="23.25" customHeight="1">
      <c r="B87" s="2"/>
      <c r="C87" s="3"/>
      <c r="D87" s="3"/>
      <c r="E87" s="3"/>
      <c r="F87" s="3"/>
      <c r="G87" s="3"/>
      <c r="H87" s="3"/>
      <c r="I87" s="80" t="s">
        <v>98</v>
      </c>
      <c r="J87" s="80"/>
      <c r="K87" s="80"/>
      <c r="L87" s="80"/>
      <c r="M87" s="80"/>
      <c r="N87" s="80"/>
      <c r="O87" s="80"/>
      <c r="P87" s="80"/>
      <c r="Q87" s="80"/>
      <c r="R87" s="80"/>
      <c r="S87" s="81"/>
      <c r="T87" s="82"/>
      <c r="U87" s="83"/>
      <c r="V87" s="6" t="s">
        <v>17</v>
      </c>
      <c r="W87" s="84" t="s">
        <v>282</v>
      </c>
      <c r="X87" s="84"/>
      <c r="Y87" s="84" t="s">
        <v>99</v>
      </c>
      <c r="Z87" s="84"/>
      <c r="AA87" s="85">
        <v>825000</v>
      </c>
      <c r="AB87" s="85"/>
      <c r="AC87" s="85"/>
    </row>
    <row r="88" spans="2:29" ht="23.25" customHeight="1">
      <c r="B88" s="2"/>
      <c r="C88" s="3"/>
      <c r="D88" s="3"/>
      <c r="E88" s="3"/>
      <c r="F88" s="3"/>
      <c r="G88" s="3"/>
      <c r="H88" s="4"/>
      <c r="I88" s="9"/>
      <c r="J88" s="86" t="s">
        <v>100</v>
      </c>
      <c r="K88" s="86"/>
      <c r="L88" s="86"/>
      <c r="M88" s="86"/>
      <c r="N88" s="86"/>
      <c r="O88" s="86"/>
      <c r="P88" s="86"/>
      <c r="Q88" s="86"/>
      <c r="R88" s="86"/>
      <c r="S88" s="92"/>
      <c r="T88" s="93"/>
      <c r="U88" s="94"/>
      <c r="V88" s="7" t="s">
        <v>17</v>
      </c>
      <c r="W88" s="90" t="s">
        <v>282</v>
      </c>
      <c r="X88" s="90"/>
      <c r="Y88" s="90" t="s">
        <v>101</v>
      </c>
      <c r="Z88" s="90"/>
      <c r="AA88" s="85">
        <v>825000</v>
      </c>
      <c r="AB88" s="85"/>
      <c r="AC88" s="85"/>
    </row>
    <row r="89" spans="2:29" ht="15" customHeight="1">
      <c r="B89" s="2"/>
      <c r="C89" s="3"/>
      <c r="D89" s="3"/>
      <c r="E89" s="3"/>
      <c r="F89" s="3"/>
      <c r="G89" s="3"/>
      <c r="H89" s="4"/>
      <c r="I89" s="9"/>
      <c r="J89" s="3"/>
      <c r="K89" s="86" t="s">
        <v>62</v>
      </c>
      <c r="L89" s="86"/>
      <c r="M89" s="86"/>
      <c r="N89" s="86"/>
      <c r="O89" s="86"/>
      <c r="P89" s="86"/>
      <c r="Q89" s="86"/>
      <c r="R89" s="86"/>
      <c r="S89" s="92"/>
      <c r="T89" s="93"/>
      <c r="U89" s="94"/>
      <c r="V89" s="8" t="s">
        <v>17</v>
      </c>
      <c r="W89" s="96" t="s">
        <v>282</v>
      </c>
      <c r="X89" s="96"/>
      <c r="Y89" s="96" t="s">
        <v>9</v>
      </c>
      <c r="Z89" s="96"/>
      <c r="AA89" s="85">
        <v>825000</v>
      </c>
      <c r="AB89" s="85"/>
      <c r="AC89" s="85"/>
    </row>
    <row r="90" spans="2:29" ht="15" customHeight="1">
      <c r="B90" s="2"/>
      <c r="C90" s="3"/>
      <c r="D90" s="86" t="s">
        <v>74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92"/>
      <c r="T90" s="93"/>
      <c r="U90" s="94"/>
      <c r="V90" s="7" t="s">
        <v>19</v>
      </c>
      <c r="W90" s="90"/>
      <c r="X90" s="90"/>
      <c r="Y90" s="90"/>
      <c r="Z90" s="90"/>
      <c r="AA90" s="85">
        <f>178157259.93+904923</f>
        <v>179062182.93</v>
      </c>
      <c r="AB90" s="85"/>
      <c r="AC90" s="85"/>
    </row>
    <row r="91" spans="2:29" ht="34.5" customHeight="1">
      <c r="B91" s="2"/>
      <c r="C91" s="3"/>
      <c r="D91" s="3"/>
      <c r="E91" s="25"/>
      <c r="F91" s="95" t="s">
        <v>285</v>
      </c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81"/>
      <c r="T91" s="82"/>
      <c r="U91" s="83"/>
      <c r="V91" s="6" t="s">
        <v>19</v>
      </c>
      <c r="W91" s="84" t="s">
        <v>123</v>
      </c>
      <c r="X91" s="84"/>
      <c r="Y91" s="84"/>
      <c r="Z91" s="84"/>
      <c r="AA91" s="85">
        <f>129989185.74+904923</f>
        <v>130894108.74</v>
      </c>
      <c r="AB91" s="85"/>
      <c r="AC91" s="85"/>
    </row>
    <row r="92" spans="2:29" ht="34.5" customHeight="1">
      <c r="B92" s="2"/>
      <c r="C92" s="3"/>
      <c r="D92" s="3"/>
      <c r="E92" s="26"/>
      <c r="F92" s="26"/>
      <c r="G92" s="27"/>
      <c r="H92" s="91" t="s">
        <v>146</v>
      </c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2"/>
      <c r="T92" s="93"/>
      <c r="U92" s="94"/>
      <c r="V92" s="7" t="s">
        <v>19</v>
      </c>
      <c r="W92" s="90" t="s">
        <v>147</v>
      </c>
      <c r="X92" s="90"/>
      <c r="Y92" s="90"/>
      <c r="Z92" s="90"/>
      <c r="AA92" s="85">
        <f>129989185.74+904923</f>
        <v>130894108.74</v>
      </c>
      <c r="AB92" s="85"/>
      <c r="AC92" s="85"/>
    </row>
    <row r="93" spans="2:29" ht="15" customHeight="1">
      <c r="B93" s="2"/>
      <c r="C93" s="3"/>
      <c r="D93" s="3"/>
      <c r="E93" s="3"/>
      <c r="F93" s="3"/>
      <c r="G93" s="3"/>
      <c r="H93" s="86" t="s">
        <v>75</v>
      </c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92"/>
      <c r="T93" s="93"/>
      <c r="U93" s="94"/>
      <c r="V93" s="7" t="s">
        <v>19</v>
      </c>
      <c r="W93" s="90" t="s">
        <v>44</v>
      </c>
      <c r="X93" s="90"/>
      <c r="Y93" s="90"/>
      <c r="Z93" s="90"/>
      <c r="AA93" s="85">
        <f>86153185.74+904923</f>
        <v>87058108.74</v>
      </c>
      <c r="AB93" s="85"/>
      <c r="AC93" s="85"/>
    </row>
    <row r="94" spans="2:29" ht="23.25" customHeight="1">
      <c r="B94" s="2"/>
      <c r="C94" s="3"/>
      <c r="D94" s="3"/>
      <c r="E94" s="3"/>
      <c r="F94" s="3"/>
      <c r="G94" s="3"/>
      <c r="H94" s="3"/>
      <c r="I94" s="80" t="s">
        <v>98</v>
      </c>
      <c r="J94" s="80"/>
      <c r="K94" s="80"/>
      <c r="L94" s="80"/>
      <c r="M94" s="80"/>
      <c r="N94" s="80"/>
      <c r="O94" s="80"/>
      <c r="P94" s="80"/>
      <c r="Q94" s="80"/>
      <c r="R94" s="80"/>
      <c r="S94" s="81"/>
      <c r="T94" s="82"/>
      <c r="U94" s="83"/>
      <c r="V94" s="6" t="s">
        <v>19</v>
      </c>
      <c r="W94" s="84" t="s">
        <v>44</v>
      </c>
      <c r="X94" s="84"/>
      <c r="Y94" s="84" t="s">
        <v>99</v>
      </c>
      <c r="Z94" s="84"/>
      <c r="AA94" s="85">
        <f>80933782.15+904923</f>
        <v>81838705.15</v>
      </c>
      <c r="AB94" s="85"/>
      <c r="AC94" s="85"/>
    </row>
    <row r="95" spans="2:29" ht="23.25" customHeight="1">
      <c r="B95" s="2"/>
      <c r="C95" s="3"/>
      <c r="D95" s="3"/>
      <c r="E95" s="3"/>
      <c r="F95" s="3"/>
      <c r="G95" s="3"/>
      <c r="H95" s="4"/>
      <c r="I95" s="9"/>
      <c r="J95" s="86" t="s">
        <v>100</v>
      </c>
      <c r="K95" s="86"/>
      <c r="L95" s="86"/>
      <c r="M95" s="86"/>
      <c r="N95" s="86"/>
      <c r="O95" s="86"/>
      <c r="P95" s="86"/>
      <c r="Q95" s="86"/>
      <c r="R95" s="86"/>
      <c r="S95" s="92"/>
      <c r="T95" s="93"/>
      <c r="U95" s="94"/>
      <c r="V95" s="7" t="s">
        <v>19</v>
      </c>
      <c r="W95" s="90" t="s">
        <v>44</v>
      </c>
      <c r="X95" s="90"/>
      <c r="Y95" s="90" t="s">
        <v>101</v>
      </c>
      <c r="Z95" s="90"/>
      <c r="AA95" s="85">
        <f>80933782.15+904923</f>
        <v>81838705.15</v>
      </c>
      <c r="AB95" s="85"/>
      <c r="AC95" s="85"/>
    </row>
    <row r="96" spans="2:29" ht="23.25" customHeight="1">
      <c r="B96" s="2"/>
      <c r="C96" s="3"/>
      <c r="D96" s="3"/>
      <c r="E96" s="3"/>
      <c r="F96" s="3"/>
      <c r="G96" s="3"/>
      <c r="H96" s="4"/>
      <c r="I96" s="9"/>
      <c r="J96" s="3"/>
      <c r="K96" s="86" t="s">
        <v>80</v>
      </c>
      <c r="L96" s="86"/>
      <c r="M96" s="86"/>
      <c r="N96" s="86"/>
      <c r="O96" s="86"/>
      <c r="P96" s="86"/>
      <c r="Q96" s="86"/>
      <c r="R96" s="86"/>
      <c r="S96" s="92"/>
      <c r="T96" s="93"/>
      <c r="U96" s="94"/>
      <c r="V96" s="8" t="s">
        <v>19</v>
      </c>
      <c r="W96" s="96" t="s">
        <v>44</v>
      </c>
      <c r="X96" s="96"/>
      <c r="Y96" s="96" t="s">
        <v>50</v>
      </c>
      <c r="Z96" s="96"/>
      <c r="AA96" s="85">
        <v>11378479.86</v>
      </c>
      <c r="AB96" s="85"/>
      <c r="AC96" s="85"/>
    </row>
    <row r="97" spans="2:29" ht="15" customHeight="1">
      <c r="B97" s="2"/>
      <c r="C97" s="3"/>
      <c r="D97" s="3"/>
      <c r="E97" s="3"/>
      <c r="F97" s="3"/>
      <c r="G97" s="3"/>
      <c r="H97" s="4"/>
      <c r="I97" s="9"/>
      <c r="J97" s="3"/>
      <c r="K97" s="86" t="s">
        <v>62</v>
      </c>
      <c r="L97" s="86"/>
      <c r="M97" s="86"/>
      <c r="N97" s="86"/>
      <c r="O97" s="86"/>
      <c r="P97" s="86"/>
      <c r="Q97" s="86"/>
      <c r="R97" s="86"/>
      <c r="S97" s="92"/>
      <c r="T97" s="93"/>
      <c r="U97" s="94"/>
      <c r="V97" s="8" t="s">
        <v>19</v>
      </c>
      <c r="W97" s="96" t="s">
        <v>44</v>
      </c>
      <c r="X97" s="96"/>
      <c r="Y97" s="96" t="s">
        <v>9</v>
      </c>
      <c r="Z97" s="96"/>
      <c r="AA97" s="85">
        <f>50230280.34+904923</f>
        <v>51135203.34</v>
      </c>
      <c r="AB97" s="85"/>
      <c r="AC97" s="85"/>
    </row>
    <row r="98" spans="2:29" ht="15" customHeight="1">
      <c r="B98" s="2"/>
      <c r="C98" s="3"/>
      <c r="D98" s="3"/>
      <c r="E98" s="3"/>
      <c r="F98" s="3"/>
      <c r="G98" s="3"/>
      <c r="H98" s="4"/>
      <c r="I98" s="9"/>
      <c r="J98" s="3"/>
      <c r="K98" s="86" t="s">
        <v>32</v>
      </c>
      <c r="L98" s="86"/>
      <c r="M98" s="86"/>
      <c r="N98" s="86"/>
      <c r="O98" s="86"/>
      <c r="P98" s="86"/>
      <c r="Q98" s="86"/>
      <c r="R98" s="86"/>
      <c r="S98" s="92"/>
      <c r="T98" s="93"/>
      <c r="U98" s="94"/>
      <c r="V98" s="8" t="s">
        <v>19</v>
      </c>
      <c r="W98" s="96" t="s">
        <v>44</v>
      </c>
      <c r="X98" s="96"/>
      <c r="Y98" s="96" t="s">
        <v>76</v>
      </c>
      <c r="Z98" s="96"/>
      <c r="AA98" s="85">
        <v>19325021.95</v>
      </c>
      <c r="AB98" s="85"/>
      <c r="AC98" s="85"/>
    </row>
    <row r="99" spans="2:29" ht="15" customHeight="1">
      <c r="B99" s="2"/>
      <c r="C99" s="3"/>
      <c r="D99" s="3"/>
      <c r="E99" s="3"/>
      <c r="F99" s="3"/>
      <c r="G99" s="3"/>
      <c r="H99" s="3"/>
      <c r="I99" s="80" t="s">
        <v>102</v>
      </c>
      <c r="J99" s="80"/>
      <c r="K99" s="80"/>
      <c r="L99" s="80"/>
      <c r="M99" s="80"/>
      <c r="N99" s="80"/>
      <c r="O99" s="80"/>
      <c r="P99" s="80"/>
      <c r="Q99" s="80"/>
      <c r="R99" s="80"/>
      <c r="S99" s="81"/>
      <c r="T99" s="82"/>
      <c r="U99" s="83"/>
      <c r="V99" s="6" t="s">
        <v>19</v>
      </c>
      <c r="W99" s="84" t="s">
        <v>44</v>
      </c>
      <c r="X99" s="84"/>
      <c r="Y99" s="84" t="s">
        <v>103</v>
      </c>
      <c r="Z99" s="84"/>
      <c r="AA99" s="85">
        <v>5219403.59</v>
      </c>
      <c r="AB99" s="85"/>
      <c r="AC99" s="85"/>
    </row>
    <row r="100" spans="2:29" ht="15" customHeight="1">
      <c r="B100" s="2"/>
      <c r="C100" s="3"/>
      <c r="D100" s="3"/>
      <c r="E100" s="3"/>
      <c r="F100" s="3"/>
      <c r="G100" s="3"/>
      <c r="H100" s="4"/>
      <c r="I100" s="9"/>
      <c r="J100" s="86" t="s">
        <v>283</v>
      </c>
      <c r="K100" s="86"/>
      <c r="L100" s="86"/>
      <c r="M100" s="86"/>
      <c r="N100" s="86"/>
      <c r="O100" s="86"/>
      <c r="P100" s="86"/>
      <c r="Q100" s="86"/>
      <c r="R100" s="86"/>
      <c r="S100" s="92"/>
      <c r="T100" s="93"/>
      <c r="U100" s="94"/>
      <c r="V100" s="7" t="s">
        <v>19</v>
      </c>
      <c r="W100" s="90" t="s">
        <v>44</v>
      </c>
      <c r="X100" s="90"/>
      <c r="Y100" s="90" t="s">
        <v>284</v>
      </c>
      <c r="Z100" s="90"/>
      <c r="AA100" s="85">
        <v>19403.59</v>
      </c>
      <c r="AB100" s="85"/>
      <c r="AC100" s="85"/>
    </row>
    <row r="101" spans="2:29" ht="23.25" customHeight="1">
      <c r="B101" s="2"/>
      <c r="C101" s="3"/>
      <c r="D101" s="3"/>
      <c r="E101" s="3"/>
      <c r="F101" s="3"/>
      <c r="G101" s="3"/>
      <c r="H101" s="4"/>
      <c r="I101" s="9"/>
      <c r="J101" s="3"/>
      <c r="K101" s="86" t="s">
        <v>279</v>
      </c>
      <c r="L101" s="86"/>
      <c r="M101" s="86"/>
      <c r="N101" s="86"/>
      <c r="O101" s="86"/>
      <c r="P101" s="86"/>
      <c r="Q101" s="86"/>
      <c r="R101" s="86"/>
      <c r="S101" s="92"/>
      <c r="T101" s="93"/>
      <c r="U101" s="94"/>
      <c r="V101" s="8" t="s">
        <v>19</v>
      </c>
      <c r="W101" s="96" t="s">
        <v>44</v>
      </c>
      <c r="X101" s="96"/>
      <c r="Y101" s="96" t="s">
        <v>280</v>
      </c>
      <c r="Z101" s="96"/>
      <c r="AA101" s="85">
        <v>19403.59</v>
      </c>
      <c r="AB101" s="85"/>
      <c r="AC101" s="85"/>
    </row>
    <row r="102" spans="2:29" ht="15" customHeight="1">
      <c r="B102" s="2"/>
      <c r="C102" s="3"/>
      <c r="D102" s="3"/>
      <c r="E102" s="3"/>
      <c r="F102" s="3"/>
      <c r="G102" s="3"/>
      <c r="H102" s="4"/>
      <c r="I102" s="9"/>
      <c r="J102" s="86" t="s">
        <v>104</v>
      </c>
      <c r="K102" s="86"/>
      <c r="L102" s="86"/>
      <c r="M102" s="86"/>
      <c r="N102" s="86"/>
      <c r="O102" s="86"/>
      <c r="P102" s="86"/>
      <c r="Q102" s="86"/>
      <c r="R102" s="86"/>
      <c r="S102" s="92"/>
      <c r="T102" s="93"/>
      <c r="U102" s="94"/>
      <c r="V102" s="7" t="s">
        <v>19</v>
      </c>
      <c r="W102" s="90" t="s">
        <v>44</v>
      </c>
      <c r="X102" s="90"/>
      <c r="Y102" s="90" t="s">
        <v>105</v>
      </c>
      <c r="Z102" s="90"/>
      <c r="AA102" s="85">
        <v>5200000</v>
      </c>
      <c r="AB102" s="85"/>
      <c r="AC102" s="85"/>
    </row>
    <row r="103" spans="2:29" ht="15" customHeight="1">
      <c r="B103" s="2"/>
      <c r="C103" s="3"/>
      <c r="D103" s="3"/>
      <c r="E103" s="3"/>
      <c r="F103" s="3"/>
      <c r="G103" s="3"/>
      <c r="H103" s="4"/>
      <c r="I103" s="9"/>
      <c r="J103" s="3"/>
      <c r="K103" s="86" t="s">
        <v>63</v>
      </c>
      <c r="L103" s="86"/>
      <c r="M103" s="86"/>
      <c r="N103" s="86"/>
      <c r="O103" s="86"/>
      <c r="P103" s="86"/>
      <c r="Q103" s="86"/>
      <c r="R103" s="86"/>
      <c r="S103" s="92"/>
      <c r="T103" s="93"/>
      <c r="U103" s="94"/>
      <c r="V103" s="8" t="s">
        <v>19</v>
      </c>
      <c r="W103" s="96" t="s">
        <v>44</v>
      </c>
      <c r="X103" s="96"/>
      <c r="Y103" s="96" t="s">
        <v>53</v>
      </c>
      <c r="Z103" s="96"/>
      <c r="AA103" s="85">
        <v>5200000</v>
      </c>
      <c r="AB103" s="85"/>
      <c r="AC103" s="85"/>
    </row>
    <row r="104" spans="2:29" ht="23.25" customHeight="1">
      <c r="B104" s="2"/>
      <c r="C104" s="3"/>
      <c r="D104" s="3"/>
      <c r="E104" s="3"/>
      <c r="F104" s="3"/>
      <c r="G104" s="3"/>
      <c r="H104" s="86" t="s">
        <v>77</v>
      </c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92"/>
      <c r="T104" s="93"/>
      <c r="U104" s="94"/>
      <c r="V104" s="7" t="s">
        <v>19</v>
      </c>
      <c r="W104" s="90" t="s">
        <v>78</v>
      </c>
      <c r="X104" s="90"/>
      <c r="Y104" s="90"/>
      <c r="Z104" s="90"/>
      <c r="AA104" s="85">
        <v>1260000</v>
      </c>
      <c r="AB104" s="85"/>
      <c r="AC104" s="85"/>
    </row>
    <row r="105" spans="2:29" ht="23.25" customHeight="1">
      <c r="B105" s="2"/>
      <c r="C105" s="3"/>
      <c r="D105" s="3"/>
      <c r="E105" s="3"/>
      <c r="F105" s="3"/>
      <c r="G105" s="3"/>
      <c r="H105" s="3"/>
      <c r="I105" s="80" t="s">
        <v>98</v>
      </c>
      <c r="J105" s="80"/>
      <c r="K105" s="80"/>
      <c r="L105" s="80"/>
      <c r="M105" s="80"/>
      <c r="N105" s="80"/>
      <c r="O105" s="80"/>
      <c r="P105" s="80"/>
      <c r="Q105" s="80"/>
      <c r="R105" s="80"/>
      <c r="S105" s="81"/>
      <c r="T105" s="82"/>
      <c r="U105" s="83"/>
      <c r="V105" s="6" t="s">
        <v>19</v>
      </c>
      <c r="W105" s="84" t="s">
        <v>78</v>
      </c>
      <c r="X105" s="84"/>
      <c r="Y105" s="84" t="s">
        <v>99</v>
      </c>
      <c r="Z105" s="84"/>
      <c r="AA105" s="85">
        <v>1260000</v>
      </c>
      <c r="AB105" s="85"/>
      <c r="AC105" s="85"/>
    </row>
    <row r="106" spans="2:29" ht="23.25" customHeight="1">
      <c r="B106" s="2"/>
      <c r="C106" s="3"/>
      <c r="D106" s="3"/>
      <c r="E106" s="3"/>
      <c r="F106" s="3"/>
      <c r="G106" s="3"/>
      <c r="H106" s="4"/>
      <c r="I106" s="9"/>
      <c r="J106" s="86" t="s">
        <v>100</v>
      </c>
      <c r="K106" s="86"/>
      <c r="L106" s="86"/>
      <c r="M106" s="86"/>
      <c r="N106" s="86"/>
      <c r="O106" s="86"/>
      <c r="P106" s="86"/>
      <c r="Q106" s="86"/>
      <c r="R106" s="86"/>
      <c r="S106" s="92"/>
      <c r="T106" s="93"/>
      <c r="U106" s="94"/>
      <c r="V106" s="7" t="s">
        <v>19</v>
      </c>
      <c r="W106" s="90" t="s">
        <v>78</v>
      </c>
      <c r="X106" s="90"/>
      <c r="Y106" s="90" t="s">
        <v>101</v>
      </c>
      <c r="Z106" s="90"/>
      <c r="AA106" s="85">
        <v>1260000</v>
      </c>
      <c r="AB106" s="85"/>
      <c r="AC106" s="85"/>
    </row>
    <row r="107" spans="2:29" ht="15" customHeight="1">
      <c r="B107" s="2"/>
      <c r="C107" s="3"/>
      <c r="D107" s="3"/>
      <c r="E107" s="3"/>
      <c r="F107" s="3"/>
      <c r="G107" s="3"/>
      <c r="H107" s="4"/>
      <c r="I107" s="9"/>
      <c r="J107" s="3"/>
      <c r="K107" s="86" t="s">
        <v>62</v>
      </c>
      <c r="L107" s="86"/>
      <c r="M107" s="86"/>
      <c r="N107" s="86"/>
      <c r="O107" s="86"/>
      <c r="P107" s="86"/>
      <c r="Q107" s="86"/>
      <c r="R107" s="86"/>
      <c r="S107" s="92"/>
      <c r="T107" s="93"/>
      <c r="U107" s="94"/>
      <c r="V107" s="8" t="s">
        <v>19</v>
      </c>
      <c r="W107" s="96" t="s">
        <v>78</v>
      </c>
      <c r="X107" s="96"/>
      <c r="Y107" s="96" t="s">
        <v>9</v>
      </c>
      <c r="Z107" s="96"/>
      <c r="AA107" s="85">
        <v>1260000</v>
      </c>
      <c r="AB107" s="85"/>
      <c r="AC107" s="85"/>
    </row>
    <row r="108" spans="2:29" ht="34.5" customHeight="1">
      <c r="B108" s="2"/>
      <c r="C108" s="3"/>
      <c r="D108" s="3"/>
      <c r="E108" s="3"/>
      <c r="F108" s="3"/>
      <c r="G108" s="3"/>
      <c r="H108" s="86" t="s">
        <v>79</v>
      </c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92"/>
      <c r="T108" s="93"/>
      <c r="U108" s="94"/>
      <c r="V108" s="7" t="s">
        <v>19</v>
      </c>
      <c r="W108" s="90" t="s">
        <v>23</v>
      </c>
      <c r="X108" s="90"/>
      <c r="Y108" s="90"/>
      <c r="Z108" s="90"/>
      <c r="AA108" s="85">
        <v>42160000</v>
      </c>
      <c r="AB108" s="85"/>
      <c r="AC108" s="85"/>
    </row>
    <row r="109" spans="2:29" ht="23.25" customHeight="1">
      <c r="B109" s="2"/>
      <c r="C109" s="3"/>
      <c r="D109" s="3"/>
      <c r="E109" s="3"/>
      <c r="F109" s="3"/>
      <c r="G109" s="3"/>
      <c r="H109" s="3"/>
      <c r="I109" s="80" t="s">
        <v>98</v>
      </c>
      <c r="J109" s="80"/>
      <c r="K109" s="80"/>
      <c r="L109" s="80"/>
      <c r="M109" s="80"/>
      <c r="N109" s="80"/>
      <c r="O109" s="80"/>
      <c r="P109" s="80"/>
      <c r="Q109" s="80"/>
      <c r="R109" s="80"/>
      <c r="S109" s="81"/>
      <c r="T109" s="82"/>
      <c r="U109" s="83"/>
      <c r="V109" s="6" t="s">
        <v>19</v>
      </c>
      <c r="W109" s="84" t="s">
        <v>23</v>
      </c>
      <c r="X109" s="84"/>
      <c r="Y109" s="84" t="s">
        <v>99</v>
      </c>
      <c r="Z109" s="84"/>
      <c r="AA109" s="85">
        <v>42160000</v>
      </c>
      <c r="AB109" s="85"/>
      <c r="AC109" s="85"/>
    </row>
    <row r="110" spans="2:29" ht="23.25" customHeight="1">
      <c r="B110" s="2"/>
      <c r="C110" s="3"/>
      <c r="D110" s="3"/>
      <c r="E110" s="3"/>
      <c r="F110" s="3"/>
      <c r="G110" s="3"/>
      <c r="H110" s="4"/>
      <c r="I110" s="9"/>
      <c r="J110" s="86" t="s">
        <v>100</v>
      </c>
      <c r="K110" s="86"/>
      <c r="L110" s="86"/>
      <c r="M110" s="86"/>
      <c r="N110" s="86"/>
      <c r="O110" s="86"/>
      <c r="P110" s="86"/>
      <c r="Q110" s="86"/>
      <c r="R110" s="86"/>
      <c r="S110" s="92"/>
      <c r="T110" s="93"/>
      <c r="U110" s="94"/>
      <c r="V110" s="7" t="s">
        <v>19</v>
      </c>
      <c r="W110" s="90" t="s">
        <v>23</v>
      </c>
      <c r="X110" s="90"/>
      <c r="Y110" s="90" t="s">
        <v>101</v>
      </c>
      <c r="Z110" s="90"/>
      <c r="AA110" s="85">
        <v>42160000</v>
      </c>
      <c r="AB110" s="85"/>
      <c r="AC110" s="85"/>
    </row>
    <row r="111" spans="2:29" ht="23.25" customHeight="1">
      <c r="B111" s="2"/>
      <c r="C111" s="3"/>
      <c r="D111" s="3"/>
      <c r="E111" s="3"/>
      <c r="F111" s="3"/>
      <c r="G111" s="3"/>
      <c r="H111" s="4"/>
      <c r="I111" s="9"/>
      <c r="J111" s="3"/>
      <c r="K111" s="86" t="s">
        <v>80</v>
      </c>
      <c r="L111" s="86"/>
      <c r="M111" s="86"/>
      <c r="N111" s="86"/>
      <c r="O111" s="86"/>
      <c r="P111" s="86"/>
      <c r="Q111" s="86"/>
      <c r="R111" s="86"/>
      <c r="S111" s="92"/>
      <c r="T111" s="93"/>
      <c r="U111" s="94"/>
      <c r="V111" s="8" t="s">
        <v>19</v>
      </c>
      <c r="W111" s="96" t="s">
        <v>23</v>
      </c>
      <c r="X111" s="96"/>
      <c r="Y111" s="96" t="s">
        <v>50</v>
      </c>
      <c r="Z111" s="96"/>
      <c r="AA111" s="85">
        <v>42160000</v>
      </c>
      <c r="AB111" s="85"/>
      <c r="AC111" s="85"/>
    </row>
    <row r="112" spans="2:29" ht="34.5" customHeight="1">
      <c r="B112" s="2"/>
      <c r="C112" s="3"/>
      <c r="D112" s="3"/>
      <c r="E112" s="3"/>
      <c r="F112" s="3"/>
      <c r="G112" s="3"/>
      <c r="H112" s="86" t="s">
        <v>81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92"/>
      <c r="T112" s="93"/>
      <c r="U112" s="94"/>
      <c r="V112" s="7" t="s">
        <v>19</v>
      </c>
      <c r="W112" s="90" t="s">
        <v>82</v>
      </c>
      <c r="X112" s="90"/>
      <c r="Y112" s="90"/>
      <c r="Z112" s="90"/>
      <c r="AA112" s="85">
        <v>416000</v>
      </c>
      <c r="AB112" s="85"/>
      <c r="AC112" s="85"/>
    </row>
    <row r="113" spans="2:29" ht="23.25" customHeight="1">
      <c r="B113" s="2"/>
      <c r="C113" s="3"/>
      <c r="D113" s="3"/>
      <c r="E113" s="3"/>
      <c r="F113" s="3"/>
      <c r="G113" s="3"/>
      <c r="H113" s="3"/>
      <c r="I113" s="80" t="s">
        <v>98</v>
      </c>
      <c r="J113" s="80"/>
      <c r="K113" s="80"/>
      <c r="L113" s="80"/>
      <c r="M113" s="80"/>
      <c r="N113" s="80"/>
      <c r="O113" s="80"/>
      <c r="P113" s="80"/>
      <c r="Q113" s="80"/>
      <c r="R113" s="80"/>
      <c r="S113" s="81"/>
      <c r="T113" s="82"/>
      <c r="U113" s="83"/>
      <c r="V113" s="6" t="s">
        <v>19</v>
      </c>
      <c r="W113" s="84" t="s">
        <v>82</v>
      </c>
      <c r="X113" s="84"/>
      <c r="Y113" s="84" t="s">
        <v>99</v>
      </c>
      <c r="Z113" s="84"/>
      <c r="AA113" s="85">
        <v>416000</v>
      </c>
      <c r="AB113" s="85"/>
      <c r="AC113" s="85"/>
    </row>
    <row r="114" spans="2:29" ht="23.25" customHeight="1">
      <c r="B114" s="2"/>
      <c r="C114" s="3"/>
      <c r="D114" s="3"/>
      <c r="E114" s="3"/>
      <c r="F114" s="3"/>
      <c r="G114" s="3"/>
      <c r="H114" s="4"/>
      <c r="I114" s="9"/>
      <c r="J114" s="86" t="s">
        <v>100</v>
      </c>
      <c r="K114" s="86"/>
      <c r="L114" s="86"/>
      <c r="M114" s="86"/>
      <c r="N114" s="86"/>
      <c r="O114" s="86"/>
      <c r="P114" s="86"/>
      <c r="Q114" s="86"/>
      <c r="R114" s="86"/>
      <c r="S114" s="92"/>
      <c r="T114" s="93"/>
      <c r="U114" s="94"/>
      <c r="V114" s="7" t="s">
        <v>19</v>
      </c>
      <c r="W114" s="90" t="s">
        <v>82</v>
      </c>
      <c r="X114" s="90"/>
      <c r="Y114" s="90" t="s">
        <v>101</v>
      </c>
      <c r="Z114" s="90"/>
      <c r="AA114" s="85">
        <v>416000</v>
      </c>
      <c r="AB114" s="85"/>
      <c r="AC114" s="85"/>
    </row>
    <row r="115" spans="2:29" ht="23.25" customHeight="1">
      <c r="B115" s="2"/>
      <c r="C115" s="3"/>
      <c r="D115" s="3"/>
      <c r="E115" s="3"/>
      <c r="F115" s="3"/>
      <c r="G115" s="3"/>
      <c r="H115" s="4"/>
      <c r="I115" s="9"/>
      <c r="J115" s="3"/>
      <c r="K115" s="86" t="s">
        <v>80</v>
      </c>
      <c r="L115" s="86"/>
      <c r="M115" s="86"/>
      <c r="N115" s="86"/>
      <c r="O115" s="86"/>
      <c r="P115" s="86"/>
      <c r="Q115" s="86"/>
      <c r="R115" s="86"/>
      <c r="S115" s="92"/>
      <c r="T115" s="93"/>
      <c r="U115" s="94"/>
      <c r="V115" s="8" t="s">
        <v>19</v>
      </c>
      <c r="W115" s="96" t="s">
        <v>82</v>
      </c>
      <c r="X115" s="96"/>
      <c r="Y115" s="96" t="s">
        <v>50</v>
      </c>
      <c r="Z115" s="96"/>
      <c r="AA115" s="85">
        <v>416000</v>
      </c>
      <c r="AB115" s="85"/>
      <c r="AC115" s="85"/>
    </row>
    <row r="116" spans="2:29" ht="15" customHeight="1">
      <c r="B116" s="2"/>
      <c r="C116" s="3"/>
      <c r="D116" s="3"/>
      <c r="E116" s="25"/>
      <c r="F116" s="95" t="s">
        <v>128</v>
      </c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81"/>
      <c r="T116" s="82"/>
      <c r="U116" s="83"/>
      <c r="V116" s="6" t="s">
        <v>19</v>
      </c>
      <c r="W116" s="84" t="s">
        <v>128</v>
      </c>
      <c r="X116" s="84"/>
      <c r="Y116" s="84"/>
      <c r="Z116" s="84"/>
      <c r="AA116" s="85">
        <v>48168074.19</v>
      </c>
      <c r="AB116" s="85"/>
      <c r="AC116" s="85"/>
    </row>
    <row r="117" spans="2:29" ht="15" customHeight="1">
      <c r="B117" s="2"/>
      <c r="C117" s="3"/>
      <c r="D117" s="3"/>
      <c r="E117" s="26"/>
      <c r="F117" s="26"/>
      <c r="G117" s="27"/>
      <c r="H117" s="91" t="s">
        <v>288</v>
      </c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2"/>
      <c r="T117" s="93"/>
      <c r="U117" s="94"/>
      <c r="V117" s="7" t="s">
        <v>19</v>
      </c>
      <c r="W117" s="90" t="s">
        <v>288</v>
      </c>
      <c r="X117" s="90"/>
      <c r="Y117" s="90"/>
      <c r="Z117" s="90"/>
      <c r="AA117" s="85">
        <v>5954395.19</v>
      </c>
      <c r="AB117" s="85"/>
      <c r="AC117" s="85"/>
    </row>
    <row r="118" spans="2:29" ht="34.5" customHeight="1">
      <c r="B118" s="2"/>
      <c r="C118" s="3"/>
      <c r="D118" s="3"/>
      <c r="E118" s="3"/>
      <c r="F118" s="3"/>
      <c r="G118" s="3"/>
      <c r="H118" s="86" t="s">
        <v>36</v>
      </c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92"/>
      <c r="T118" s="93"/>
      <c r="U118" s="94"/>
      <c r="V118" s="7" t="s">
        <v>19</v>
      </c>
      <c r="W118" s="90" t="s">
        <v>289</v>
      </c>
      <c r="X118" s="90"/>
      <c r="Y118" s="90"/>
      <c r="Z118" s="90"/>
      <c r="AA118" s="85">
        <v>2624715</v>
      </c>
      <c r="AB118" s="85"/>
      <c r="AC118" s="85"/>
    </row>
    <row r="119" spans="2:29" ht="23.25" customHeight="1">
      <c r="B119" s="2"/>
      <c r="C119" s="3"/>
      <c r="D119" s="3"/>
      <c r="E119" s="3"/>
      <c r="F119" s="3"/>
      <c r="G119" s="3"/>
      <c r="H119" s="3"/>
      <c r="I119" s="80" t="s">
        <v>98</v>
      </c>
      <c r="J119" s="80"/>
      <c r="K119" s="80"/>
      <c r="L119" s="80"/>
      <c r="M119" s="80"/>
      <c r="N119" s="80"/>
      <c r="O119" s="80"/>
      <c r="P119" s="80"/>
      <c r="Q119" s="80"/>
      <c r="R119" s="80"/>
      <c r="S119" s="81"/>
      <c r="T119" s="82"/>
      <c r="U119" s="83"/>
      <c r="V119" s="6" t="s">
        <v>19</v>
      </c>
      <c r="W119" s="84" t="s">
        <v>289</v>
      </c>
      <c r="X119" s="84"/>
      <c r="Y119" s="84" t="s">
        <v>99</v>
      </c>
      <c r="Z119" s="84"/>
      <c r="AA119" s="85">
        <v>2624715</v>
      </c>
      <c r="AB119" s="85"/>
      <c r="AC119" s="85"/>
    </row>
    <row r="120" spans="2:29" ht="23.25" customHeight="1">
      <c r="B120" s="2"/>
      <c r="C120" s="3"/>
      <c r="D120" s="3"/>
      <c r="E120" s="3"/>
      <c r="F120" s="3"/>
      <c r="G120" s="3"/>
      <c r="H120" s="4"/>
      <c r="I120" s="9"/>
      <c r="J120" s="86" t="s">
        <v>100</v>
      </c>
      <c r="K120" s="86"/>
      <c r="L120" s="86"/>
      <c r="M120" s="86"/>
      <c r="N120" s="86"/>
      <c r="O120" s="86"/>
      <c r="P120" s="86"/>
      <c r="Q120" s="86"/>
      <c r="R120" s="86"/>
      <c r="S120" s="92"/>
      <c r="T120" s="93"/>
      <c r="U120" s="94"/>
      <c r="V120" s="7" t="s">
        <v>19</v>
      </c>
      <c r="W120" s="90" t="s">
        <v>289</v>
      </c>
      <c r="X120" s="90"/>
      <c r="Y120" s="90" t="s">
        <v>101</v>
      </c>
      <c r="Z120" s="90"/>
      <c r="AA120" s="85">
        <v>2624715</v>
      </c>
      <c r="AB120" s="85"/>
      <c r="AC120" s="85"/>
    </row>
    <row r="121" spans="2:29" ht="15" customHeight="1">
      <c r="B121" s="2"/>
      <c r="C121" s="3"/>
      <c r="D121" s="3"/>
      <c r="E121" s="3"/>
      <c r="F121" s="3"/>
      <c r="G121" s="3"/>
      <c r="H121" s="4"/>
      <c r="I121" s="9"/>
      <c r="J121" s="3"/>
      <c r="K121" s="86" t="s">
        <v>62</v>
      </c>
      <c r="L121" s="86"/>
      <c r="M121" s="86"/>
      <c r="N121" s="86"/>
      <c r="O121" s="86"/>
      <c r="P121" s="86"/>
      <c r="Q121" s="86"/>
      <c r="R121" s="86"/>
      <c r="S121" s="92"/>
      <c r="T121" s="93"/>
      <c r="U121" s="94"/>
      <c r="V121" s="8" t="s">
        <v>19</v>
      </c>
      <c r="W121" s="96" t="s">
        <v>289</v>
      </c>
      <c r="X121" s="96"/>
      <c r="Y121" s="96" t="s">
        <v>9</v>
      </c>
      <c r="Z121" s="96"/>
      <c r="AA121" s="85">
        <v>2624715</v>
      </c>
      <c r="AB121" s="85"/>
      <c r="AC121" s="85"/>
    </row>
    <row r="122" spans="2:29" ht="23.25" customHeight="1">
      <c r="B122" s="2"/>
      <c r="C122" s="3"/>
      <c r="D122" s="3"/>
      <c r="E122" s="3"/>
      <c r="F122" s="3"/>
      <c r="G122" s="3"/>
      <c r="H122" s="86" t="s">
        <v>112</v>
      </c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92"/>
      <c r="T122" s="93"/>
      <c r="U122" s="94"/>
      <c r="V122" s="7" t="s">
        <v>19</v>
      </c>
      <c r="W122" s="90" t="s">
        <v>290</v>
      </c>
      <c r="X122" s="90"/>
      <c r="Y122" s="90"/>
      <c r="Z122" s="90"/>
      <c r="AA122" s="85">
        <v>3329680.19</v>
      </c>
      <c r="AB122" s="85"/>
      <c r="AC122" s="85"/>
    </row>
    <row r="123" spans="2:29" ht="23.25" customHeight="1">
      <c r="B123" s="2"/>
      <c r="C123" s="3"/>
      <c r="D123" s="3"/>
      <c r="E123" s="3"/>
      <c r="F123" s="3"/>
      <c r="G123" s="3"/>
      <c r="H123" s="3"/>
      <c r="I123" s="80" t="s">
        <v>98</v>
      </c>
      <c r="J123" s="80"/>
      <c r="K123" s="80"/>
      <c r="L123" s="80"/>
      <c r="M123" s="80"/>
      <c r="N123" s="80"/>
      <c r="O123" s="80"/>
      <c r="P123" s="80"/>
      <c r="Q123" s="80"/>
      <c r="R123" s="80"/>
      <c r="S123" s="81"/>
      <c r="T123" s="82"/>
      <c r="U123" s="83"/>
      <c r="V123" s="6" t="s">
        <v>19</v>
      </c>
      <c r="W123" s="84" t="s">
        <v>290</v>
      </c>
      <c r="X123" s="84"/>
      <c r="Y123" s="84" t="s">
        <v>99</v>
      </c>
      <c r="Z123" s="84"/>
      <c r="AA123" s="85">
        <v>3329680.19</v>
      </c>
      <c r="AB123" s="85"/>
      <c r="AC123" s="85"/>
    </row>
    <row r="124" spans="2:29" ht="23.25" customHeight="1">
      <c r="B124" s="2"/>
      <c r="C124" s="3"/>
      <c r="D124" s="3"/>
      <c r="E124" s="3"/>
      <c r="F124" s="3"/>
      <c r="G124" s="3"/>
      <c r="H124" s="4"/>
      <c r="I124" s="9"/>
      <c r="J124" s="86" t="s">
        <v>100</v>
      </c>
      <c r="K124" s="86"/>
      <c r="L124" s="86"/>
      <c r="M124" s="86"/>
      <c r="N124" s="86"/>
      <c r="O124" s="86"/>
      <c r="P124" s="86"/>
      <c r="Q124" s="86"/>
      <c r="R124" s="86"/>
      <c r="S124" s="92"/>
      <c r="T124" s="93"/>
      <c r="U124" s="94"/>
      <c r="V124" s="7" t="s">
        <v>19</v>
      </c>
      <c r="W124" s="90" t="s">
        <v>290</v>
      </c>
      <c r="X124" s="90"/>
      <c r="Y124" s="90" t="s">
        <v>101</v>
      </c>
      <c r="Z124" s="90"/>
      <c r="AA124" s="85">
        <v>3329680.19</v>
      </c>
      <c r="AB124" s="85"/>
      <c r="AC124" s="85"/>
    </row>
    <row r="125" spans="2:29" ht="15" customHeight="1">
      <c r="B125" s="2"/>
      <c r="C125" s="3"/>
      <c r="D125" s="3"/>
      <c r="E125" s="3"/>
      <c r="F125" s="3"/>
      <c r="G125" s="3"/>
      <c r="H125" s="4"/>
      <c r="I125" s="9"/>
      <c r="J125" s="3"/>
      <c r="K125" s="86" t="s">
        <v>62</v>
      </c>
      <c r="L125" s="86"/>
      <c r="M125" s="86"/>
      <c r="N125" s="86"/>
      <c r="O125" s="86"/>
      <c r="P125" s="86"/>
      <c r="Q125" s="86"/>
      <c r="R125" s="86"/>
      <c r="S125" s="92"/>
      <c r="T125" s="93"/>
      <c r="U125" s="94"/>
      <c r="V125" s="8" t="s">
        <v>19</v>
      </c>
      <c r="W125" s="96" t="s">
        <v>290</v>
      </c>
      <c r="X125" s="96"/>
      <c r="Y125" s="96" t="s">
        <v>9</v>
      </c>
      <c r="Z125" s="96"/>
      <c r="AA125" s="85">
        <v>3329680.19</v>
      </c>
      <c r="AB125" s="85"/>
      <c r="AC125" s="85"/>
    </row>
    <row r="126" spans="2:29" ht="15" customHeight="1">
      <c r="B126" s="2"/>
      <c r="C126" s="3"/>
      <c r="D126" s="3"/>
      <c r="E126" s="26"/>
      <c r="F126" s="26"/>
      <c r="G126" s="27"/>
      <c r="H126" s="91" t="s">
        <v>148</v>
      </c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2"/>
      <c r="T126" s="93"/>
      <c r="U126" s="94"/>
      <c r="V126" s="7" t="s">
        <v>19</v>
      </c>
      <c r="W126" s="90" t="s">
        <v>148</v>
      </c>
      <c r="X126" s="90"/>
      <c r="Y126" s="90"/>
      <c r="Z126" s="90"/>
      <c r="AA126" s="85">
        <v>42213679</v>
      </c>
      <c r="AB126" s="85"/>
      <c r="AC126" s="85"/>
    </row>
    <row r="127" spans="2:29" ht="15" customHeight="1">
      <c r="B127" s="2"/>
      <c r="C127" s="3"/>
      <c r="D127" s="3"/>
      <c r="E127" s="3"/>
      <c r="F127" s="3"/>
      <c r="G127" s="3"/>
      <c r="H127" s="86" t="s">
        <v>83</v>
      </c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92"/>
      <c r="T127" s="93"/>
      <c r="U127" s="94"/>
      <c r="V127" s="7" t="s">
        <v>19</v>
      </c>
      <c r="W127" s="90" t="s">
        <v>31</v>
      </c>
      <c r="X127" s="90"/>
      <c r="Y127" s="90"/>
      <c r="Z127" s="90"/>
      <c r="AA127" s="85">
        <v>42213679</v>
      </c>
      <c r="AB127" s="85"/>
      <c r="AC127" s="85"/>
    </row>
    <row r="128" spans="2:29" ht="23.25" customHeight="1">
      <c r="B128" s="2"/>
      <c r="C128" s="3"/>
      <c r="D128" s="3"/>
      <c r="E128" s="3"/>
      <c r="F128" s="3"/>
      <c r="G128" s="3"/>
      <c r="H128" s="3"/>
      <c r="I128" s="80" t="s">
        <v>98</v>
      </c>
      <c r="J128" s="80"/>
      <c r="K128" s="80"/>
      <c r="L128" s="80"/>
      <c r="M128" s="80"/>
      <c r="N128" s="80"/>
      <c r="O128" s="80"/>
      <c r="P128" s="80"/>
      <c r="Q128" s="80"/>
      <c r="R128" s="80"/>
      <c r="S128" s="81"/>
      <c r="T128" s="82"/>
      <c r="U128" s="83"/>
      <c r="V128" s="6" t="s">
        <v>19</v>
      </c>
      <c r="W128" s="84" t="s">
        <v>31</v>
      </c>
      <c r="X128" s="84"/>
      <c r="Y128" s="84" t="s">
        <v>99</v>
      </c>
      <c r="Z128" s="84"/>
      <c r="AA128" s="85">
        <v>42213679</v>
      </c>
      <c r="AB128" s="85"/>
      <c r="AC128" s="85"/>
    </row>
    <row r="129" spans="2:29" ht="23.25" customHeight="1">
      <c r="B129" s="2"/>
      <c r="C129" s="3"/>
      <c r="D129" s="3"/>
      <c r="E129" s="3"/>
      <c r="F129" s="3"/>
      <c r="G129" s="3"/>
      <c r="H129" s="4"/>
      <c r="I129" s="9"/>
      <c r="J129" s="86" t="s">
        <v>100</v>
      </c>
      <c r="K129" s="86"/>
      <c r="L129" s="86"/>
      <c r="M129" s="86"/>
      <c r="N129" s="86"/>
      <c r="O129" s="86"/>
      <c r="P129" s="86"/>
      <c r="Q129" s="86"/>
      <c r="R129" s="86"/>
      <c r="S129" s="92"/>
      <c r="T129" s="93"/>
      <c r="U129" s="94"/>
      <c r="V129" s="7" t="s">
        <v>19</v>
      </c>
      <c r="W129" s="90" t="s">
        <v>31</v>
      </c>
      <c r="X129" s="90"/>
      <c r="Y129" s="90" t="s">
        <v>101</v>
      </c>
      <c r="Z129" s="90"/>
      <c r="AA129" s="85">
        <v>42213679</v>
      </c>
      <c r="AB129" s="85"/>
      <c r="AC129" s="85"/>
    </row>
    <row r="130" spans="2:29" ht="23.25" customHeight="1">
      <c r="B130" s="2"/>
      <c r="C130" s="3"/>
      <c r="D130" s="3"/>
      <c r="E130" s="3"/>
      <c r="F130" s="3"/>
      <c r="G130" s="3"/>
      <c r="H130" s="4"/>
      <c r="I130" s="9"/>
      <c r="J130" s="3"/>
      <c r="K130" s="86" t="s">
        <v>80</v>
      </c>
      <c r="L130" s="86"/>
      <c r="M130" s="86"/>
      <c r="N130" s="86"/>
      <c r="O130" s="86"/>
      <c r="P130" s="86"/>
      <c r="Q130" s="86"/>
      <c r="R130" s="86"/>
      <c r="S130" s="92"/>
      <c r="T130" s="93"/>
      <c r="U130" s="94"/>
      <c r="V130" s="8" t="s">
        <v>19</v>
      </c>
      <c r="W130" s="96" t="s">
        <v>31</v>
      </c>
      <c r="X130" s="96"/>
      <c r="Y130" s="96" t="s">
        <v>50</v>
      </c>
      <c r="Z130" s="96"/>
      <c r="AA130" s="85">
        <v>42213679</v>
      </c>
      <c r="AB130" s="85"/>
      <c r="AC130" s="85"/>
    </row>
    <row r="131" spans="2:29" ht="15" customHeight="1">
      <c r="B131" s="2"/>
      <c r="C131" s="3"/>
      <c r="D131" s="86" t="s">
        <v>22</v>
      </c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92"/>
      <c r="T131" s="93"/>
      <c r="U131" s="94"/>
      <c r="V131" s="7" t="s">
        <v>21</v>
      </c>
      <c r="W131" s="90"/>
      <c r="X131" s="90"/>
      <c r="Y131" s="90"/>
      <c r="Z131" s="90"/>
      <c r="AA131" s="85">
        <v>2533544</v>
      </c>
      <c r="AB131" s="85"/>
      <c r="AC131" s="85"/>
    </row>
    <row r="132" spans="2:29" ht="42.75" customHeight="1">
      <c r="B132" s="2"/>
      <c r="C132" s="3"/>
      <c r="D132" s="3"/>
      <c r="E132" s="25"/>
      <c r="F132" s="95" t="s">
        <v>133</v>
      </c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81"/>
      <c r="T132" s="82"/>
      <c r="U132" s="83"/>
      <c r="V132" s="6" t="s">
        <v>21</v>
      </c>
      <c r="W132" s="84" t="s">
        <v>123</v>
      </c>
      <c r="X132" s="84"/>
      <c r="Y132" s="84"/>
      <c r="Z132" s="84"/>
      <c r="AA132" s="85">
        <v>2533544</v>
      </c>
      <c r="AB132" s="85"/>
      <c r="AC132" s="85"/>
    </row>
    <row r="133" spans="2:29" ht="34.5" customHeight="1">
      <c r="B133" s="2"/>
      <c r="C133" s="3"/>
      <c r="D133" s="3"/>
      <c r="E133" s="26"/>
      <c r="F133" s="26"/>
      <c r="G133" s="27"/>
      <c r="H133" s="91" t="s">
        <v>146</v>
      </c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2"/>
      <c r="T133" s="93"/>
      <c r="U133" s="94"/>
      <c r="V133" s="7" t="s">
        <v>21</v>
      </c>
      <c r="W133" s="90" t="s">
        <v>147</v>
      </c>
      <c r="X133" s="90"/>
      <c r="Y133" s="90"/>
      <c r="Z133" s="90"/>
      <c r="AA133" s="85">
        <v>2533544</v>
      </c>
      <c r="AB133" s="85"/>
      <c r="AC133" s="85"/>
    </row>
    <row r="134" spans="2:29" ht="15" customHeight="1">
      <c r="B134" s="2"/>
      <c r="C134" s="3"/>
      <c r="D134" s="3"/>
      <c r="E134" s="3"/>
      <c r="F134" s="3"/>
      <c r="G134" s="3"/>
      <c r="H134" s="86" t="s">
        <v>55</v>
      </c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92"/>
      <c r="T134" s="93"/>
      <c r="U134" s="94"/>
      <c r="V134" s="7" t="s">
        <v>21</v>
      </c>
      <c r="W134" s="90" t="s">
        <v>28</v>
      </c>
      <c r="X134" s="90"/>
      <c r="Y134" s="90"/>
      <c r="Z134" s="90"/>
      <c r="AA134" s="85">
        <v>2533544</v>
      </c>
      <c r="AB134" s="85"/>
      <c r="AC134" s="85"/>
    </row>
    <row r="135" spans="2:29" ht="23.25" customHeight="1">
      <c r="B135" s="2"/>
      <c r="C135" s="3"/>
      <c r="D135" s="3"/>
      <c r="E135" s="3"/>
      <c r="F135" s="3"/>
      <c r="G135" s="3"/>
      <c r="H135" s="3"/>
      <c r="I135" s="80" t="s">
        <v>106</v>
      </c>
      <c r="J135" s="80"/>
      <c r="K135" s="80"/>
      <c r="L135" s="80"/>
      <c r="M135" s="80"/>
      <c r="N135" s="80"/>
      <c r="O135" s="80"/>
      <c r="P135" s="80"/>
      <c r="Q135" s="80"/>
      <c r="R135" s="80"/>
      <c r="S135" s="81"/>
      <c r="T135" s="82"/>
      <c r="U135" s="83"/>
      <c r="V135" s="6" t="s">
        <v>21</v>
      </c>
      <c r="W135" s="84" t="s">
        <v>28</v>
      </c>
      <c r="X135" s="84"/>
      <c r="Y135" s="84" t="s">
        <v>107</v>
      </c>
      <c r="Z135" s="84"/>
      <c r="AA135" s="85">
        <v>2533544</v>
      </c>
      <c r="AB135" s="85"/>
      <c r="AC135" s="85"/>
    </row>
    <row r="136" spans="2:29" ht="15" customHeight="1">
      <c r="B136" s="2"/>
      <c r="C136" s="3"/>
      <c r="D136" s="3"/>
      <c r="E136" s="3"/>
      <c r="F136" s="3"/>
      <c r="G136" s="3"/>
      <c r="H136" s="4"/>
      <c r="I136" s="9"/>
      <c r="J136" s="86" t="s">
        <v>113</v>
      </c>
      <c r="K136" s="86"/>
      <c r="L136" s="86"/>
      <c r="M136" s="86"/>
      <c r="N136" s="86"/>
      <c r="O136" s="86"/>
      <c r="P136" s="86"/>
      <c r="Q136" s="86"/>
      <c r="R136" s="86"/>
      <c r="S136" s="92"/>
      <c r="T136" s="93"/>
      <c r="U136" s="94"/>
      <c r="V136" s="7" t="s">
        <v>21</v>
      </c>
      <c r="W136" s="90" t="s">
        <v>28</v>
      </c>
      <c r="X136" s="90"/>
      <c r="Y136" s="90" t="s">
        <v>114</v>
      </c>
      <c r="Z136" s="90"/>
      <c r="AA136" s="85">
        <v>2533544</v>
      </c>
      <c r="AB136" s="85"/>
      <c r="AC136" s="85"/>
    </row>
    <row r="137" spans="2:29" ht="34.5" customHeight="1">
      <c r="B137" s="2"/>
      <c r="C137" s="3"/>
      <c r="D137" s="3"/>
      <c r="E137" s="3"/>
      <c r="F137" s="3"/>
      <c r="G137" s="3"/>
      <c r="H137" s="4"/>
      <c r="I137" s="9"/>
      <c r="J137" s="3"/>
      <c r="K137" s="86" t="s">
        <v>84</v>
      </c>
      <c r="L137" s="86"/>
      <c r="M137" s="86"/>
      <c r="N137" s="86"/>
      <c r="O137" s="86"/>
      <c r="P137" s="86"/>
      <c r="Q137" s="86"/>
      <c r="R137" s="86"/>
      <c r="S137" s="92"/>
      <c r="T137" s="93"/>
      <c r="U137" s="94"/>
      <c r="V137" s="8" t="s">
        <v>21</v>
      </c>
      <c r="W137" s="96" t="s">
        <v>28</v>
      </c>
      <c r="X137" s="96"/>
      <c r="Y137" s="96" t="s">
        <v>51</v>
      </c>
      <c r="Z137" s="96"/>
      <c r="AA137" s="85">
        <v>2533544</v>
      </c>
      <c r="AB137" s="85"/>
      <c r="AC137" s="85"/>
    </row>
    <row r="138" spans="2:29" ht="15" customHeight="1">
      <c r="B138" s="11"/>
      <c r="C138" s="80" t="s">
        <v>85</v>
      </c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1"/>
      <c r="T138" s="82"/>
      <c r="U138" s="83"/>
      <c r="V138" s="6" t="s">
        <v>86</v>
      </c>
      <c r="W138" s="84"/>
      <c r="X138" s="84"/>
      <c r="Y138" s="84"/>
      <c r="Z138" s="84"/>
      <c r="AA138" s="85">
        <v>4756000</v>
      </c>
      <c r="AB138" s="85"/>
      <c r="AC138" s="85"/>
    </row>
    <row r="139" spans="2:29" ht="15" customHeight="1">
      <c r="B139" s="2"/>
      <c r="C139" s="3"/>
      <c r="D139" s="86" t="s">
        <v>87</v>
      </c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92"/>
      <c r="T139" s="93"/>
      <c r="U139" s="94"/>
      <c r="V139" s="7" t="s">
        <v>88</v>
      </c>
      <c r="W139" s="90"/>
      <c r="X139" s="90"/>
      <c r="Y139" s="90"/>
      <c r="Z139" s="90"/>
      <c r="AA139" s="85">
        <v>4756000</v>
      </c>
      <c r="AB139" s="85"/>
      <c r="AC139" s="85"/>
    </row>
    <row r="140" spans="2:29" ht="23.25" customHeight="1">
      <c r="B140" s="2"/>
      <c r="C140" s="3"/>
      <c r="D140" s="3"/>
      <c r="E140" s="25"/>
      <c r="F140" s="95" t="s">
        <v>129</v>
      </c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81"/>
      <c r="T140" s="82"/>
      <c r="U140" s="83"/>
      <c r="V140" s="6" t="s">
        <v>88</v>
      </c>
      <c r="W140" s="84" t="s">
        <v>130</v>
      </c>
      <c r="X140" s="84"/>
      <c r="Y140" s="84"/>
      <c r="Z140" s="84"/>
      <c r="AA140" s="85">
        <v>4756000</v>
      </c>
      <c r="AB140" s="85"/>
      <c r="AC140" s="85"/>
    </row>
    <row r="141" spans="2:29" ht="23.25" customHeight="1">
      <c r="B141" s="2"/>
      <c r="C141" s="3"/>
      <c r="D141" s="3"/>
      <c r="E141" s="26"/>
      <c r="F141" s="26"/>
      <c r="G141" s="27"/>
      <c r="H141" s="91" t="s">
        <v>149</v>
      </c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2"/>
      <c r="T141" s="93"/>
      <c r="U141" s="94"/>
      <c r="V141" s="7" t="s">
        <v>88</v>
      </c>
      <c r="W141" s="90" t="s">
        <v>150</v>
      </c>
      <c r="X141" s="90"/>
      <c r="Y141" s="90"/>
      <c r="Z141" s="90"/>
      <c r="AA141" s="85">
        <v>4756000</v>
      </c>
      <c r="AB141" s="85"/>
      <c r="AC141" s="85"/>
    </row>
    <row r="142" spans="2:29" ht="15" customHeight="1">
      <c r="B142" s="2"/>
      <c r="C142" s="3"/>
      <c r="D142" s="3"/>
      <c r="E142" s="3"/>
      <c r="F142" s="3"/>
      <c r="G142" s="3"/>
      <c r="H142" s="86" t="s">
        <v>89</v>
      </c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92"/>
      <c r="T142" s="93"/>
      <c r="U142" s="94"/>
      <c r="V142" s="7" t="s">
        <v>88</v>
      </c>
      <c r="W142" s="90" t="s">
        <v>90</v>
      </c>
      <c r="X142" s="90"/>
      <c r="Y142" s="90"/>
      <c r="Z142" s="90"/>
      <c r="AA142" s="85">
        <v>4756000</v>
      </c>
      <c r="AB142" s="85"/>
      <c r="AC142" s="85"/>
    </row>
    <row r="143" spans="2:29" ht="23.25" customHeight="1">
      <c r="B143" s="2"/>
      <c r="C143" s="3"/>
      <c r="D143" s="3"/>
      <c r="E143" s="3"/>
      <c r="F143" s="3"/>
      <c r="G143" s="3"/>
      <c r="H143" s="3"/>
      <c r="I143" s="80" t="s">
        <v>98</v>
      </c>
      <c r="J143" s="80"/>
      <c r="K143" s="80"/>
      <c r="L143" s="80"/>
      <c r="M143" s="80"/>
      <c r="N143" s="80"/>
      <c r="O143" s="80"/>
      <c r="P143" s="80"/>
      <c r="Q143" s="80"/>
      <c r="R143" s="80"/>
      <c r="S143" s="81"/>
      <c r="T143" s="82"/>
      <c r="U143" s="83"/>
      <c r="V143" s="6" t="s">
        <v>88</v>
      </c>
      <c r="W143" s="84" t="s">
        <v>90</v>
      </c>
      <c r="X143" s="84"/>
      <c r="Y143" s="84" t="s">
        <v>99</v>
      </c>
      <c r="Z143" s="84"/>
      <c r="AA143" s="85">
        <v>4756000</v>
      </c>
      <c r="AB143" s="85"/>
      <c r="AC143" s="85"/>
    </row>
    <row r="144" spans="2:29" ht="23.25" customHeight="1">
      <c r="B144" s="2"/>
      <c r="C144" s="3"/>
      <c r="D144" s="3"/>
      <c r="E144" s="3"/>
      <c r="F144" s="3"/>
      <c r="G144" s="3"/>
      <c r="H144" s="4"/>
      <c r="I144" s="9"/>
      <c r="J144" s="86" t="s">
        <v>100</v>
      </c>
      <c r="K144" s="86"/>
      <c r="L144" s="86"/>
      <c r="M144" s="86"/>
      <c r="N144" s="86"/>
      <c r="O144" s="86"/>
      <c r="P144" s="86"/>
      <c r="Q144" s="86"/>
      <c r="R144" s="86"/>
      <c r="S144" s="92"/>
      <c r="T144" s="93"/>
      <c r="U144" s="94"/>
      <c r="V144" s="7" t="s">
        <v>88</v>
      </c>
      <c r="W144" s="90" t="s">
        <v>90</v>
      </c>
      <c r="X144" s="90"/>
      <c r="Y144" s="90" t="s">
        <v>101</v>
      </c>
      <c r="Z144" s="90"/>
      <c r="AA144" s="85">
        <v>4756000</v>
      </c>
      <c r="AB144" s="85"/>
      <c r="AC144" s="85"/>
    </row>
    <row r="145" spans="2:29" ht="15" customHeight="1">
      <c r="B145" s="2"/>
      <c r="C145" s="3"/>
      <c r="D145" s="3"/>
      <c r="E145" s="3"/>
      <c r="F145" s="3"/>
      <c r="G145" s="3"/>
      <c r="H145" s="4"/>
      <c r="I145" s="9"/>
      <c r="J145" s="3"/>
      <c r="K145" s="86" t="s">
        <v>62</v>
      </c>
      <c r="L145" s="86"/>
      <c r="M145" s="86"/>
      <c r="N145" s="86"/>
      <c r="O145" s="86"/>
      <c r="P145" s="86"/>
      <c r="Q145" s="86"/>
      <c r="R145" s="86"/>
      <c r="S145" s="92"/>
      <c r="T145" s="93"/>
      <c r="U145" s="94"/>
      <c r="V145" s="8" t="s">
        <v>88</v>
      </c>
      <c r="W145" s="96" t="s">
        <v>90</v>
      </c>
      <c r="X145" s="96"/>
      <c r="Y145" s="96" t="s">
        <v>9</v>
      </c>
      <c r="Z145" s="96"/>
      <c r="AA145" s="85">
        <v>4756000</v>
      </c>
      <c r="AB145" s="85"/>
      <c r="AC145" s="85"/>
    </row>
    <row r="146" spans="2:29" ht="15" customHeight="1">
      <c r="B146" s="11"/>
      <c r="C146" s="80" t="s">
        <v>37</v>
      </c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1"/>
      <c r="T146" s="82"/>
      <c r="U146" s="83"/>
      <c r="V146" s="6" t="s">
        <v>38</v>
      </c>
      <c r="W146" s="84"/>
      <c r="X146" s="84"/>
      <c r="Y146" s="84"/>
      <c r="Z146" s="84"/>
      <c r="AA146" s="85">
        <v>250000</v>
      </c>
      <c r="AB146" s="85"/>
      <c r="AC146" s="85"/>
    </row>
    <row r="147" spans="2:29" ht="15" customHeight="1">
      <c r="B147" s="2"/>
      <c r="C147" s="3"/>
      <c r="D147" s="86" t="s">
        <v>91</v>
      </c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92"/>
      <c r="T147" s="93"/>
      <c r="U147" s="94"/>
      <c r="V147" s="7" t="s">
        <v>39</v>
      </c>
      <c r="W147" s="90"/>
      <c r="X147" s="90"/>
      <c r="Y147" s="90"/>
      <c r="Z147" s="90"/>
      <c r="AA147" s="85">
        <v>250000</v>
      </c>
      <c r="AB147" s="85"/>
      <c r="AC147" s="85"/>
    </row>
    <row r="148" spans="2:29" ht="23.25" customHeight="1">
      <c r="B148" s="2"/>
      <c r="C148" s="3"/>
      <c r="D148" s="3"/>
      <c r="E148" s="25"/>
      <c r="F148" s="95" t="s">
        <v>118</v>
      </c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81"/>
      <c r="T148" s="82"/>
      <c r="U148" s="83"/>
      <c r="V148" s="6" t="s">
        <v>39</v>
      </c>
      <c r="W148" s="84" t="s">
        <v>124</v>
      </c>
      <c r="X148" s="84"/>
      <c r="Y148" s="84"/>
      <c r="Z148" s="84"/>
      <c r="AA148" s="85">
        <v>250000</v>
      </c>
      <c r="AB148" s="85"/>
      <c r="AC148" s="85"/>
    </row>
    <row r="149" spans="2:29" ht="23.25" customHeight="1">
      <c r="B149" s="2"/>
      <c r="C149" s="3"/>
      <c r="D149" s="3"/>
      <c r="E149" s="26"/>
      <c r="F149" s="26"/>
      <c r="G149" s="27"/>
      <c r="H149" s="91" t="s">
        <v>118</v>
      </c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2"/>
      <c r="T149" s="93"/>
      <c r="U149" s="94"/>
      <c r="V149" s="7" t="s">
        <v>39</v>
      </c>
      <c r="W149" s="90" t="s">
        <v>151</v>
      </c>
      <c r="X149" s="90"/>
      <c r="Y149" s="90"/>
      <c r="Z149" s="90"/>
      <c r="AA149" s="85">
        <v>250000</v>
      </c>
      <c r="AB149" s="85"/>
      <c r="AC149" s="85"/>
    </row>
    <row r="150" spans="2:29" ht="34.5" customHeight="1">
      <c r="B150" s="2"/>
      <c r="C150" s="3"/>
      <c r="D150" s="3"/>
      <c r="E150" s="3"/>
      <c r="F150" s="3"/>
      <c r="G150" s="3"/>
      <c r="H150" s="86" t="s">
        <v>92</v>
      </c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92"/>
      <c r="T150" s="93"/>
      <c r="U150" s="94"/>
      <c r="V150" s="7" t="s">
        <v>39</v>
      </c>
      <c r="W150" s="90" t="s">
        <v>93</v>
      </c>
      <c r="X150" s="90"/>
      <c r="Y150" s="90"/>
      <c r="Z150" s="90"/>
      <c r="AA150" s="85">
        <v>250000</v>
      </c>
      <c r="AB150" s="85"/>
      <c r="AC150" s="85"/>
    </row>
    <row r="151" spans="2:29" ht="23.25" customHeight="1">
      <c r="B151" s="2"/>
      <c r="C151" s="3"/>
      <c r="D151" s="3"/>
      <c r="E151" s="3"/>
      <c r="F151" s="3"/>
      <c r="G151" s="3"/>
      <c r="H151" s="3"/>
      <c r="I151" s="80" t="s">
        <v>98</v>
      </c>
      <c r="J151" s="80"/>
      <c r="K151" s="80"/>
      <c r="L151" s="80"/>
      <c r="M151" s="80"/>
      <c r="N151" s="80"/>
      <c r="O151" s="80"/>
      <c r="P151" s="80"/>
      <c r="Q151" s="80"/>
      <c r="R151" s="80"/>
      <c r="S151" s="81"/>
      <c r="T151" s="82"/>
      <c r="U151" s="83"/>
      <c r="V151" s="6" t="s">
        <v>39</v>
      </c>
      <c r="W151" s="84" t="s">
        <v>93</v>
      </c>
      <c r="X151" s="84"/>
      <c r="Y151" s="84" t="s">
        <v>99</v>
      </c>
      <c r="Z151" s="84"/>
      <c r="AA151" s="85">
        <v>250000</v>
      </c>
      <c r="AB151" s="85"/>
      <c r="AC151" s="85"/>
    </row>
    <row r="152" spans="2:29" ht="23.25" customHeight="1">
      <c r="B152" s="2"/>
      <c r="C152" s="3"/>
      <c r="D152" s="3"/>
      <c r="E152" s="3"/>
      <c r="F152" s="3"/>
      <c r="G152" s="3"/>
      <c r="H152" s="4"/>
      <c r="I152" s="9"/>
      <c r="J152" s="86" t="s">
        <v>100</v>
      </c>
      <c r="K152" s="86"/>
      <c r="L152" s="86"/>
      <c r="M152" s="86"/>
      <c r="N152" s="86"/>
      <c r="O152" s="86"/>
      <c r="P152" s="86"/>
      <c r="Q152" s="86"/>
      <c r="R152" s="86"/>
      <c r="S152" s="92"/>
      <c r="T152" s="93"/>
      <c r="U152" s="94"/>
      <c r="V152" s="7" t="s">
        <v>39</v>
      </c>
      <c r="W152" s="90" t="s">
        <v>93</v>
      </c>
      <c r="X152" s="90"/>
      <c r="Y152" s="90" t="s">
        <v>101</v>
      </c>
      <c r="Z152" s="90"/>
      <c r="AA152" s="85">
        <v>250000</v>
      </c>
      <c r="AB152" s="85"/>
      <c r="AC152" s="85"/>
    </row>
    <row r="153" spans="2:29" ht="15" customHeight="1">
      <c r="B153" s="2"/>
      <c r="C153" s="3"/>
      <c r="D153" s="3"/>
      <c r="E153" s="3"/>
      <c r="F153" s="3"/>
      <c r="G153" s="3"/>
      <c r="H153" s="4"/>
      <c r="I153" s="9"/>
      <c r="J153" s="3"/>
      <c r="K153" s="86" t="s">
        <v>62</v>
      </c>
      <c r="L153" s="86"/>
      <c r="M153" s="86"/>
      <c r="N153" s="86"/>
      <c r="O153" s="86"/>
      <c r="P153" s="86"/>
      <c r="Q153" s="86"/>
      <c r="R153" s="86"/>
      <c r="S153" s="92"/>
      <c r="T153" s="93"/>
      <c r="U153" s="94"/>
      <c r="V153" s="8" t="s">
        <v>39</v>
      </c>
      <c r="W153" s="96" t="s">
        <v>93</v>
      </c>
      <c r="X153" s="96"/>
      <c r="Y153" s="96" t="s">
        <v>9</v>
      </c>
      <c r="Z153" s="96"/>
      <c r="AA153" s="85">
        <v>250000</v>
      </c>
      <c r="AB153" s="85"/>
      <c r="AC153" s="85"/>
    </row>
    <row r="154" spans="2:29" ht="23.25" customHeight="1">
      <c r="B154" s="11"/>
      <c r="C154" s="80" t="s">
        <v>94</v>
      </c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1"/>
      <c r="T154" s="82"/>
      <c r="U154" s="83"/>
      <c r="V154" s="6" t="s">
        <v>8</v>
      </c>
      <c r="W154" s="84"/>
      <c r="X154" s="84"/>
      <c r="Y154" s="84"/>
      <c r="Z154" s="84"/>
      <c r="AA154" s="85">
        <v>25423000</v>
      </c>
      <c r="AB154" s="85"/>
      <c r="AC154" s="85"/>
    </row>
    <row r="155" spans="2:29" ht="15" customHeight="1">
      <c r="B155" s="2"/>
      <c r="C155" s="3"/>
      <c r="D155" s="86" t="s">
        <v>45</v>
      </c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92"/>
      <c r="T155" s="93"/>
      <c r="U155" s="94"/>
      <c r="V155" s="7" t="s">
        <v>11</v>
      </c>
      <c r="W155" s="90"/>
      <c r="X155" s="90"/>
      <c r="Y155" s="90"/>
      <c r="Z155" s="90"/>
      <c r="AA155" s="85">
        <v>25423000</v>
      </c>
      <c r="AB155" s="85"/>
      <c r="AC155" s="85"/>
    </row>
    <row r="156" spans="2:29" ht="15" customHeight="1">
      <c r="B156" s="2"/>
      <c r="C156" s="3"/>
      <c r="D156" s="3"/>
      <c r="E156" s="25"/>
      <c r="F156" s="95" t="s">
        <v>125</v>
      </c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81"/>
      <c r="T156" s="82"/>
      <c r="U156" s="83"/>
      <c r="V156" s="6" t="s">
        <v>11</v>
      </c>
      <c r="W156" s="84" t="s">
        <v>125</v>
      </c>
      <c r="X156" s="84"/>
      <c r="Y156" s="84"/>
      <c r="Z156" s="84"/>
      <c r="AA156" s="85">
        <v>25423000</v>
      </c>
      <c r="AB156" s="85"/>
      <c r="AC156" s="85"/>
    </row>
    <row r="157" spans="2:29" ht="15" customHeight="1">
      <c r="B157" s="2"/>
      <c r="C157" s="3"/>
      <c r="D157" s="3"/>
      <c r="E157" s="26"/>
      <c r="F157" s="26"/>
      <c r="G157" s="27"/>
      <c r="H157" s="91" t="s">
        <v>152</v>
      </c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2"/>
      <c r="T157" s="93"/>
      <c r="U157" s="94"/>
      <c r="V157" s="7" t="s">
        <v>11</v>
      </c>
      <c r="W157" s="90" t="s">
        <v>152</v>
      </c>
      <c r="X157" s="90"/>
      <c r="Y157" s="90"/>
      <c r="Z157" s="90"/>
      <c r="AA157" s="85">
        <v>25423000</v>
      </c>
      <c r="AB157" s="85"/>
      <c r="AC157" s="85"/>
    </row>
    <row r="158" spans="2:29" ht="15" customHeight="1">
      <c r="B158" s="2"/>
      <c r="C158" s="3"/>
      <c r="D158" s="3"/>
      <c r="E158" s="3"/>
      <c r="F158" s="3"/>
      <c r="G158" s="3"/>
      <c r="H158" s="86" t="s">
        <v>46</v>
      </c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92"/>
      <c r="T158" s="93"/>
      <c r="U158" s="94"/>
      <c r="V158" s="7" t="s">
        <v>11</v>
      </c>
      <c r="W158" s="90" t="s">
        <v>29</v>
      </c>
      <c r="X158" s="90"/>
      <c r="Y158" s="90"/>
      <c r="Z158" s="90"/>
      <c r="AA158" s="85">
        <v>25423000</v>
      </c>
      <c r="AB158" s="85"/>
      <c r="AC158" s="85"/>
    </row>
    <row r="159" spans="2:29" ht="15" customHeight="1">
      <c r="B159" s="2"/>
      <c r="C159" s="3"/>
      <c r="D159" s="3"/>
      <c r="E159" s="3"/>
      <c r="F159" s="3"/>
      <c r="G159" s="3"/>
      <c r="H159" s="3"/>
      <c r="I159" s="80" t="s">
        <v>115</v>
      </c>
      <c r="J159" s="80"/>
      <c r="K159" s="80"/>
      <c r="L159" s="80"/>
      <c r="M159" s="80"/>
      <c r="N159" s="80"/>
      <c r="O159" s="80"/>
      <c r="P159" s="80"/>
      <c r="Q159" s="80"/>
      <c r="R159" s="80"/>
      <c r="S159" s="81"/>
      <c r="T159" s="82"/>
      <c r="U159" s="83"/>
      <c r="V159" s="6" t="s">
        <v>11</v>
      </c>
      <c r="W159" s="84" t="s">
        <v>29</v>
      </c>
      <c r="X159" s="84"/>
      <c r="Y159" s="84" t="s">
        <v>116</v>
      </c>
      <c r="Z159" s="84"/>
      <c r="AA159" s="85">
        <v>25423000</v>
      </c>
      <c r="AB159" s="85"/>
      <c r="AC159" s="85"/>
    </row>
    <row r="160" spans="2:29" ht="15" customHeight="1" thickBot="1">
      <c r="B160" s="2"/>
      <c r="C160" s="3"/>
      <c r="D160" s="3"/>
      <c r="E160" s="3"/>
      <c r="F160" s="3"/>
      <c r="G160" s="3"/>
      <c r="H160" s="4"/>
      <c r="I160" s="9"/>
      <c r="J160" s="86" t="s">
        <v>47</v>
      </c>
      <c r="K160" s="86"/>
      <c r="L160" s="86"/>
      <c r="M160" s="86"/>
      <c r="N160" s="86"/>
      <c r="O160" s="86"/>
      <c r="P160" s="86"/>
      <c r="Q160" s="86"/>
      <c r="R160" s="86"/>
      <c r="S160" s="87"/>
      <c r="T160" s="88"/>
      <c r="U160" s="89"/>
      <c r="V160" s="7" t="s">
        <v>11</v>
      </c>
      <c r="W160" s="90" t="s">
        <v>29</v>
      </c>
      <c r="X160" s="90"/>
      <c r="Y160" s="90" t="s">
        <v>48</v>
      </c>
      <c r="Z160" s="90"/>
      <c r="AA160" s="85">
        <v>25423000</v>
      </c>
      <c r="AB160" s="85"/>
      <c r="AC160" s="85"/>
    </row>
    <row r="161" spans="2:29" ht="13.5" customHeight="1" thickBot="1">
      <c r="B161" s="75" t="s">
        <v>117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7"/>
      <c r="Z161" s="77"/>
      <c r="AA161" s="78">
        <v>355167921.9</v>
      </c>
      <c r="AB161" s="78"/>
      <c r="AC161" s="78"/>
    </row>
    <row r="162" spans="1:32" ht="12.75" customHeigh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24"/>
      <c r="M162" s="24"/>
      <c r="N162" s="24"/>
      <c r="O162" s="24"/>
      <c r="P162" s="24"/>
      <c r="Q162" s="24"/>
      <c r="R162" s="79"/>
      <c r="S162" s="79"/>
      <c r="T162" s="24"/>
      <c r="U162" s="79"/>
      <c r="V162" s="79"/>
      <c r="W162" s="79"/>
      <c r="X162" s="79"/>
      <c r="Y162" s="79"/>
      <c r="Z162" s="79"/>
      <c r="AA162" s="79"/>
      <c r="AB162" s="24"/>
      <c r="AC162" s="79"/>
      <c r="AD162" s="79"/>
      <c r="AE162" s="24"/>
      <c r="AF162" s="24"/>
    </row>
  </sheetData>
  <sheetProtection/>
  <mergeCells count="796">
    <mergeCell ref="AA6:AC6"/>
    <mergeCell ref="B4:R4"/>
    <mergeCell ref="S4:U4"/>
    <mergeCell ref="W4:X4"/>
    <mergeCell ref="Y4:Z4"/>
    <mergeCell ref="AA4:AC4"/>
    <mergeCell ref="AA8:AC8"/>
    <mergeCell ref="B5:R5"/>
    <mergeCell ref="S5:U5"/>
    <mergeCell ref="W5:X5"/>
    <mergeCell ref="Y5:Z5"/>
    <mergeCell ref="AA5:AC5"/>
    <mergeCell ref="B6:R6"/>
    <mergeCell ref="S6:U6"/>
    <mergeCell ref="W6:X6"/>
    <mergeCell ref="Y6:Z6"/>
    <mergeCell ref="AA10:AC10"/>
    <mergeCell ref="C7:R7"/>
    <mergeCell ref="S7:U7"/>
    <mergeCell ref="W7:X7"/>
    <mergeCell ref="Y7:Z7"/>
    <mergeCell ref="AA7:AC7"/>
    <mergeCell ref="D8:R8"/>
    <mergeCell ref="S8:U8"/>
    <mergeCell ref="W8:X8"/>
    <mergeCell ref="Y8:Z8"/>
    <mergeCell ref="AA12:AC12"/>
    <mergeCell ref="F9:R9"/>
    <mergeCell ref="S9:U9"/>
    <mergeCell ref="W9:X9"/>
    <mergeCell ref="Y9:Z9"/>
    <mergeCell ref="AA9:AC9"/>
    <mergeCell ref="H10:R10"/>
    <mergeCell ref="S10:U10"/>
    <mergeCell ref="W10:X10"/>
    <mergeCell ref="Y10:Z10"/>
    <mergeCell ref="AA14:AC14"/>
    <mergeCell ref="H11:R11"/>
    <mergeCell ref="S11:U11"/>
    <mergeCell ref="W11:X11"/>
    <mergeCell ref="Y11:Z11"/>
    <mergeCell ref="AA11:AC11"/>
    <mergeCell ref="I12:R12"/>
    <mergeCell ref="S12:U12"/>
    <mergeCell ref="W12:X12"/>
    <mergeCell ref="Y12:Z12"/>
    <mergeCell ref="AA16:AC16"/>
    <mergeCell ref="J13:R13"/>
    <mergeCell ref="S13:U13"/>
    <mergeCell ref="W13:X13"/>
    <mergeCell ref="Y13:Z13"/>
    <mergeCell ref="AA13:AC13"/>
    <mergeCell ref="K14:R14"/>
    <mergeCell ref="S14:U14"/>
    <mergeCell ref="W14:X14"/>
    <mergeCell ref="Y14:Z14"/>
    <mergeCell ref="AA18:AC18"/>
    <mergeCell ref="K15:R15"/>
    <mergeCell ref="S15:U15"/>
    <mergeCell ref="W15:X15"/>
    <mergeCell ref="Y15:Z15"/>
    <mergeCell ref="AA15:AC15"/>
    <mergeCell ref="D16:R16"/>
    <mergeCell ref="S16:U16"/>
    <mergeCell ref="W16:X16"/>
    <mergeCell ref="Y16:Z16"/>
    <mergeCell ref="AA20:AC20"/>
    <mergeCell ref="F17:R17"/>
    <mergeCell ref="S17:U17"/>
    <mergeCell ref="W17:X17"/>
    <mergeCell ref="Y17:Z17"/>
    <mergeCell ref="AA17:AC17"/>
    <mergeCell ref="H18:R18"/>
    <mergeCell ref="S18:U18"/>
    <mergeCell ref="W18:X18"/>
    <mergeCell ref="Y18:Z18"/>
    <mergeCell ref="AA22:AC22"/>
    <mergeCell ref="H19:R19"/>
    <mergeCell ref="S19:U19"/>
    <mergeCell ref="W19:X19"/>
    <mergeCell ref="Y19:Z19"/>
    <mergeCell ref="AA19:AC19"/>
    <mergeCell ref="I20:R20"/>
    <mergeCell ref="S20:U20"/>
    <mergeCell ref="W20:X20"/>
    <mergeCell ref="Y20:Z20"/>
    <mergeCell ref="AA24:AC24"/>
    <mergeCell ref="J21:R21"/>
    <mergeCell ref="S21:U21"/>
    <mergeCell ref="W21:X21"/>
    <mergeCell ref="Y21:Z21"/>
    <mergeCell ref="AA21:AC21"/>
    <mergeCell ref="K22:R22"/>
    <mergeCell ref="S22:U22"/>
    <mergeCell ref="W22:X22"/>
    <mergeCell ref="Y22:Z22"/>
    <mergeCell ref="AA26:AC26"/>
    <mergeCell ref="K23:R23"/>
    <mergeCell ref="S23:U23"/>
    <mergeCell ref="W23:X23"/>
    <mergeCell ref="Y23:Z23"/>
    <mergeCell ref="AA23:AC23"/>
    <mergeCell ref="I24:R24"/>
    <mergeCell ref="S24:U24"/>
    <mergeCell ref="W24:X24"/>
    <mergeCell ref="Y24:Z24"/>
    <mergeCell ref="AA28:AC28"/>
    <mergeCell ref="J25:R25"/>
    <mergeCell ref="S25:U25"/>
    <mergeCell ref="W25:X25"/>
    <mergeCell ref="Y25:Z25"/>
    <mergeCell ref="AA25:AC25"/>
    <mergeCell ref="K26:R26"/>
    <mergeCell ref="S26:U26"/>
    <mergeCell ref="W26:X26"/>
    <mergeCell ref="Y26:Z26"/>
    <mergeCell ref="AA30:AC30"/>
    <mergeCell ref="I27:R27"/>
    <mergeCell ref="S27:U27"/>
    <mergeCell ref="W27:X27"/>
    <mergeCell ref="Y27:Z27"/>
    <mergeCell ref="AA27:AC27"/>
    <mergeCell ref="J28:R28"/>
    <mergeCell ref="S28:U28"/>
    <mergeCell ref="W28:X28"/>
    <mergeCell ref="Y28:Z28"/>
    <mergeCell ref="AA32:AC32"/>
    <mergeCell ref="K29:R29"/>
    <mergeCell ref="S29:U29"/>
    <mergeCell ref="W29:X29"/>
    <mergeCell ref="Y29:Z29"/>
    <mergeCell ref="AA29:AC29"/>
    <mergeCell ref="J30:R30"/>
    <mergeCell ref="S30:U30"/>
    <mergeCell ref="W30:X30"/>
    <mergeCell ref="Y30:Z30"/>
    <mergeCell ref="AA34:AC34"/>
    <mergeCell ref="K31:R31"/>
    <mergeCell ref="S31:U31"/>
    <mergeCell ref="W31:X31"/>
    <mergeCell ref="Y31:Z31"/>
    <mergeCell ref="AA31:AC31"/>
    <mergeCell ref="H32:R32"/>
    <mergeCell ref="S32:U32"/>
    <mergeCell ref="W32:X32"/>
    <mergeCell ref="Y32:Z32"/>
    <mergeCell ref="AA36:AC36"/>
    <mergeCell ref="I33:R33"/>
    <mergeCell ref="S33:U33"/>
    <mergeCell ref="W33:X33"/>
    <mergeCell ref="Y33:Z33"/>
    <mergeCell ref="AA33:AC33"/>
    <mergeCell ref="J34:R34"/>
    <mergeCell ref="S34:U34"/>
    <mergeCell ref="W34:X34"/>
    <mergeCell ref="Y34:Z34"/>
    <mergeCell ref="AA38:AC38"/>
    <mergeCell ref="K35:R35"/>
    <mergeCell ref="S35:U35"/>
    <mergeCell ref="W35:X35"/>
    <mergeCell ref="Y35:Z35"/>
    <mergeCell ref="AA35:AC35"/>
    <mergeCell ref="K36:R36"/>
    <mergeCell ref="S36:U36"/>
    <mergeCell ref="W36:X36"/>
    <mergeCell ref="Y36:Z36"/>
    <mergeCell ref="AA40:AC40"/>
    <mergeCell ref="K37:R37"/>
    <mergeCell ref="S37:U37"/>
    <mergeCell ref="W37:X37"/>
    <mergeCell ref="Y37:Z37"/>
    <mergeCell ref="AA37:AC37"/>
    <mergeCell ref="C38:R38"/>
    <mergeCell ref="S38:U38"/>
    <mergeCell ref="W38:X38"/>
    <mergeCell ref="Y38:Z38"/>
    <mergeCell ref="AA42:AC42"/>
    <mergeCell ref="D39:R39"/>
    <mergeCell ref="S39:U39"/>
    <mergeCell ref="W39:X39"/>
    <mergeCell ref="Y39:Z39"/>
    <mergeCell ref="AA39:AC39"/>
    <mergeCell ref="F40:R40"/>
    <mergeCell ref="S40:U40"/>
    <mergeCell ref="W40:X40"/>
    <mergeCell ref="Y40:Z40"/>
    <mergeCell ref="AA44:AC44"/>
    <mergeCell ref="H41:R41"/>
    <mergeCell ref="S41:U41"/>
    <mergeCell ref="W41:X41"/>
    <mergeCell ref="Y41:Z41"/>
    <mergeCell ref="AA41:AC41"/>
    <mergeCell ref="H42:R42"/>
    <mergeCell ref="S42:U42"/>
    <mergeCell ref="W42:X42"/>
    <mergeCell ref="Y42:Z42"/>
    <mergeCell ref="AA46:AC46"/>
    <mergeCell ref="I43:R43"/>
    <mergeCell ref="S43:U43"/>
    <mergeCell ref="W43:X43"/>
    <mergeCell ref="Y43:Z43"/>
    <mergeCell ref="AA43:AC43"/>
    <mergeCell ref="J44:R44"/>
    <mergeCell ref="S44:U44"/>
    <mergeCell ref="W44:X44"/>
    <mergeCell ref="Y44:Z44"/>
    <mergeCell ref="AA48:AC48"/>
    <mergeCell ref="K45:R45"/>
    <mergeCell ref="S45:U45"/>
    <mergeCell ref="W45:X45"/>
    <mergeCell ref="Y45:Z45"/>
    <mergeCell ref="AA45:AC45"/>
    <mergeCell ref="C46:R46"/>
    <mergeCell ref="S46:U46"/>
    <mergeCell ref="W46:X46"/>
    <mergeCell ref="Y46:Z46"/>
    <mergeCell ref="AA50:AC50"/>
    <mergeCell ref="D47:R47"/>
    <mergeCell ref="S47:U47"/>
    <mergeCell ref="W47:X47"/>
    <mergeCell ref="Y47:Z47"/>
    <mergeCell ref="AA47:AC47"/>
    <mergeCell ref="F48:R48"/>
    <mergeCell ref="S48:U48"/>
    <mergeCell ref="W48:X48"/>
    <mergeCell ref="Y48:Z48"/>
    <mergeCell ref="AA52:AC52"/>
    <mergeCell ref="H49:R49"/>
    <mergeCell ref="S49:U49"/>
    <mergeCell ref="W49:X49"/>
    <mergeCell ref="Y49:Z49"/>
    <mergeCell ref="AA49:AC49"/>
    <mergeCell ref="H50:R50"/>
    <mergeCell ref="S50:U50"/>
    <mergeCell ref="W50:X50"/>
    <mergeCell ref="Y50:Z50"/>
    <mergeCell ref="AA54:AC54"/>
    <mergeCell ref="I51:R51"/>
    <mergeCell ref="S51:U51"/>
    <mergeCell ref="W51:X51"/>
    <mergeCell ref="Y51:Z51"/>
    <mergeCell ref="AA51:AC51"/>
    <mergeCell ref="J52:R52"/>
    <mergeCell ref="S52:U52"/>
    <mergeCell ref="W52:X52"/>
    <mergeCell ref="Y52:Z52"/>
    <mergeCell ref="AA56:AC56"/>
    <mergeCell ref="K53:R53"/>
    <mergeCell ref="S53:U53"/>
    <mergeCell ref="W53:X53"/>
    <mergeCell ref="Y53:Z53"/>
    <mergeCell ref="AA53:AC53"/>
    <mergeCell ref="I54:R54"/>
    <mergeCell ref="S54:U54"/>
    <mergeCell ref="W54:X54"/>
    <mergeCell ref="Y54:Z54"/>
    <mergeCell ref="AA58:AC58"/>
    <mergeCell ref="J55:R55"/>
    <mergeCell ref="S55:U55"/>
    <mergeCell ref="W55:X55"/>
    <mergeCell ref="Y55:Z55"/>
    <mergeCell ref="AA55:AC55"/>
    <mergeCell ref="K56:R56"/>
    <mergeCell ref="S56:U56"/>
    <mergeCell ref="W56:X56"/>
    <mergeCell ref="Y56:Z56"/>
    <mergeCell ref="AA60:AC60"/>
    <mergeCell ref="J57:R57"/>
    <mergeCell ref="S57:U57"/>
    <mergeCell ref="W57:X57"/>
    <mergeCell ref="Y57:Z57"/>
    <mergeCell ref="AA57:AC57"/>
    <mergeCell ref="K58:R58"/>
    <mergeCell ref="S58:U58"/>
    <mergeCell ref="W58:X58"/>
    <mergeCell ref="Y58:Z58"/>
    <mergeCell ref="AA62:AC62"/>
    <mergeCell ref="H59:R59"/>
    <mergeCell ref="S59:U59"/>
    <mergeCell ref="W59:X59"/>
    <mergeCell ref="Y59:Z59"/>
    <mergeCell ref="AA59:AC59"/>
    <mergeCell ref="I60:R60"/>
    <mergeCell ref="S60:U60"/>
    <mergeCell ref="W60:X60"/>
    <mergeCell ref="Y60:Z60"/>
    <mergeCell ref="AA64:AC64"/>
    <mergeCell ref="J61:R61"/>
    <mergeCell ref="S61:U61"/>
    <mergeCell ref="W61:X61"/>
    <mergeCell ref="Y61:Z61"/>
    <mergeCell ref="AA61:AC61"/>
    <mergeCell ref="K62:R62"/>
    <mergeCell ref="S62:U62"/>
    <mergeCell ref="W62:X62"/>
    <mergeCell ref="Y62:Z62"/>
    <mergeCell ref="AA66:AC66"/>
    <mergeCell ref="H63:R63"/>
    <mergeCell ref="S63:U63"/>
    <mergeCell ref="W63:X63"/>
    <mergeCell ref="Y63:Z63"/>
    <mergeCell ref="AA63:AC63"/>
    <mergeCell ref="H64:R64"/>
    <mergeCell ref="S64:U64"/>
    <mergeCell ref="W64:X64"/>
    <mergeCell ref="Y64:Z64"/>
    <mergeCell ref="AA68:AC68"/>
    <mergeCell ref="I65:R65"/>
    <mergeCell ref="S65:U65"/>
    <mergeCell ref="W65:X65"/>
    <mergeCell ref="Y65:Z65"/>
    <mergeCell ref="AA65:AC65"/>
    <mergeCell ref="J66:R66"/>
    <mergeCell ref="S66:U66"/>
    <mergeCell ref="W66:X66"/>
    <mergeCell ref="Y66:Z66"/>
    <mergeCell ref="AA70:AC70"/>
    <mergeCell ref="K67:R67"/>
    <mergeCell ref="S67:U67"/>
    <mergeCell ref="W67:X67"/>
    <mergeCell ref="Y67:Z67"/>
    <mergeCell ref="AA67:AC67"/>
    <mergeCell ref="D68:R68"/>
    <mergeCell ref="S68:U68"/>
    <mergeCell ref="W68:X68"/>
    <mergeCell ref="Y68:Z68"/>
    <mergeCell ref="AA72:AC72"/>
    <mergeCell ref="F69:R69"/>
    <mergeCell ref="S69:U69"/>
    <mergeCell ref="W69:X69"/>
    <mergeCell ref="Y69:Z69"/>
    <mergeCell ref="AA69:AC69"/>
    <mergeCell ref="H70:R70"/>
    <mergeCell ref="S70:U70"/>
    <mergeCell ref="W70:X70"/>
    <mergeCell ref="Y70:Z70"/>
    <mergeCell ref="AA74:AC74"/>
    <mergeCell ref="H71:R71"/>
    <mergeCell ref="S71:U71"/>
    <mergeCell ref="W71:X71"/>
    <mergeCell ref="Y71:Z71"/>
    <mergeCell ref="AA71:AC71"/>
    <mergeCell ref="I72:R72"/>
    <mergeCell ref="S72:U72"/>
    <mergeCell ref="W72:X72"/>
    <mergeCell ref="Y72:Z72"/>
    <mergeCell ref="AA76:AC76"/>
    <mergeCell ref="J73:R73"/>
    <mergeCell ref="S73:U73"/>
    <mergeCell ref="W73:X73"/>
    <mergeCell ref="Y73:Z73"/>
    <mergeCell ref="AA73:AC73"/>
    <mergeCell ref="K74:R74"/>
    <mergeCell ref="S74:U74"/>
    <mergeCell ref="W74:X74"/>
    <mergeCell ref="Y74:Z74"/>
    <mergeCell ref="AA78:AC78"/>
    <mergeCell ref="C75:R75"/>
    <mergeCell ref="S75:U75"/>
    <mergeCell ref="W75:X75"/>
    <mergeCell ref="Y75:Z75"/>
    <mergeCell ref="AA75:AC75"/>
    <mergeCell ref="D76:R76"/>
    <mergeCell ref="S76:U76"/>
    <mergeCell ref="W76:X76"/>
    <mergeCell ref="Y76:Z76"/>
    <mergeCell ref="AA80:AC80"/>
    <mergeCell ref="F77:R77"/>
    <mergeCell ref="S77:U77"/>
    <mergeCell ref="W77:X77"/>
    <mergeCell ref="Y77:Z77"/>
    <mergeCell ref="AA77:AC77"/>
    <mergeCell ref="H78:R78"/>
    <mergeCell ref="S78:U78"/>
    <mergeCell ref="W78:X78"/>
    <mergeCell ref="Y78:Z78"/>
    <mergeCell ref="AA82:AC82"/>
    <mergeCell ref="H79:R79"/>
    <mergeCell ref="S79:U79"/>
    <mergeCell ref="W79:X79"/>
    <mergeCell ref="Y79:Z79"/>
    <mergeCell ref="AA79:AC79"/>
    <mergeCell ref="I80:R80"/>
    <mergeCell ref="S80:U80"/>
    <mergeCell ref="W80:X80"/>
    <mergeCell ref="Y80:Z80"/>
    <mergeCell ref="AA84:AC84"/>
    <mergeCell ref="J81:R81"/>
    <mergeCell ref="S81:U81"/>
    <mergeCell ref="W81:X81"/>
    <mergeCell ref="Y81:Z81"/>
    <mergeCell ref="AA81:AC81"/>
    <mergeCell ref="K82:R82"/>
    <mergeCell ref="S82:U82"/>
    <mergeCell ref="W82:X82"/>
    <mergeCell ref="Y82:Z82"/>
    <mergeCell ref="AA86:AC86"/>
    <mergeCell ref="I83:R83"/>
    <mergeCell ref="S83:U83"/>
    <mergeCell ref="W83:X83"/>
    <mergeCell ref="Y83:Z83"/>
    <mergeCell ref="AA83:AC83"/>
    <mergeCell ref="J84:R84"/>
    <mergeCell ref="S84:U84"/>
    <mergeCell ref="W84:X84"/>
    <mergeCell ref="Y84:Z84"/>
    <mergeCell ref="AA88:AC88"/>
    <mergeCell ref="K85:R85"/>
    <mergeCell ref="S85:U85"/>
    <mergeCell ref="W85:X85"/>
    <mergeCell ref="Y85:Z85"/>
    <mergeCell ref="AA85:AC85"/>
    <mergeCell ref="H86:R86"/>
    <mergeCell ref="S86:U86"/>
    <mergeCell ref="W86:X86"/>
    <mergeCell ref="Y86:Z86"/>
    <mergeCell ref="AA90:AC90"/>
    <mergeCell ref="I87:R87"/>
    <mergeCell ref="S87:U87"/>
    <mergeCell ref="W87:X87"/>
    <mergeCell ref="Y87:Z87"/>
    <mergeCell ref="AA87:AC87"/>
    <mergeCell ref="J88:R88"/>
    <mergeCell ref="S88:U88"/>
    <mergeCell ref="W88:X88"/>
    <mergeCell ref="Y88:Z88"/>
    <mergeCell ref="AA92:AC92"/>
    <mergeCell ref="K89:R89"/>
    <mergeCell ref="S89:U89"/>
    <mergeCell ref="W89:X89"/>
    <mergeCell ref="Y89:Z89"/>
    <mergeCell ref="AA89:AC89"/>
    <mergeCell ref="D90:R90"/>
    <mergeCell ref="S90:U90"/>
    <mergeCell ref="W90:X90"/>
    <mergeCell ref="Y90:Z90"/>
    <mergeCell ref="AA94:AC94"/>
    <mergeCell ref="F91:R91"/>
    <mergeCell ref="S91:U91"/>
    <mergeCell ref="W91:X91"/>
    <mergeCell ref="Y91:Z91"/>
    <mergeCell ref="AA91:AC91"/>
    <mergeCell ref="H92:R92"/>
    <mergeCell ref="S92:U92"/>
    <mergeCell ref="W92:X92"/>
    <mergeCell ref="Y92:Z92"/>
    <mergeCell ref="AA96:AC96"/>
    <mergeCell ref="H93:R93"/>
    <mergeCell ref="S93:U93"/>
    <mergeCell ref="W93:X93"/>
    <mergeCell ref="Y93:Z93"/>
    <mergeCell ref="AA93:AC93"/>
    <mergeCell ref="I94:R94"/>
    <mergeCell ref="S94:U94"/>
    <mergeCell ref="W94:X94"/>
    <mergeCell ref="Y94:Z94"/>
    <mergeCell ref="AA98:AC98"/>
    <mergeCell ref="J95:R95"/>
    <mergeCell ref="S95:U95"/>
    <mergeCell ref="W95:X95"/>
    <mergeCell ref="Y95:Z95"/>
    <mergeCell ref="AA95:AC95"/>
    <mergeCell ref="K96:R96"/>
    <mergeCell ref="S96:U96"/>
    <mergeCell ref="W96:X96"/>
    <mergeCell ref="Y96:Z96"/>
    <mergeCell ref="AA100:AC100"/>
    <mergeCell ref="K97:R97"/>
    <mergeCell ref="S97:U97"/>
    <mergeCell ref="W97:X97"/>
    <mergeCell ref="Y97:Z97"/>
    <mergeCell ref="AA97:AC97"/>
    <mergeCell ref="K98:R98"/>
    <mergeCell ref="S98:U98"/>
    <mergeCell ref="W98:X98"/>
    <mergeCell ref="Y98:Z98"/>
    <mergeCell ref="AA102:AC102"/>
    <mergeCell ref="I99:R99"/>
    <mergeCell ref="S99:U99"/>
    <mergeCell ref="W99:X99"/>
    <mergeCell ref="Y99:Z99"/>
    <mergeCell ref="AA99:AC99"/>
    <mergeCell ref="J100:R100"/>
    <mergeCell ref="S100:U100"/>
    <mergeCell ref="W100:X100"/>
    <mergeCell ref="Y100:Z100"/>
    <mergeCell ref="AA104:AC104"/>
    <mergeCell ref="K101:R101"/>
    <mergeCell ref="S101:U101"/>
    <mergeCell ref="W101:X101"/>
    <mergeCell ref="Y101:Z101"/>
    <mergeCell ref="AA101:AC101"/>
    <mergeCell ref="J102:R102"/>
    <mergeCell ref="S102:U102"/>
    <mergeCell ref="W102:X102"/>
    <mergeCell ref="Y102:Z102"/>
    <mergeCell ref="AA106:AC106"/>
    <mergeCell ref="K103:R103"/>
    <mergeCell ref="S103:U103"/>
    <mergeCell ref="W103:X103"/>
    <mergeCell ref="Y103:Z103"/>
    <mergeCell ref="AA103:AC103"/>
    <mergeCell ref="H104:R104"/>
    <mergeCell ref="S104:U104"/>
    <mergeCell ref="W104:X104"/>
    <mergeCell ref="Y104:Z104"/>
    <mergeCell ref="AA108:AC108"/>
    <mergeCell ref="I105:R105"/>
    <mergeCell ref="S105:U105"/>
    <mergeCell ref="W105:X105"/>
    <mergeCell ref="Y105:Z105"/>
    <mergeCell ref="AA105:AC105"/>
    <mergeCell ref="J106:R106"/>
    <mergeCell ref="S106:U106"/>
    <mergeCell ref="W106:X106"/>
    <mergeCell ref="Y106:Z106"/>
    <mergeCell ref="AA110:AC110"/>
    <mergeCell ref="K107:R107"/>
    <mergeCell ref="S107:U107"/>
    <mergeCell ref="W107:X107"/>
    <mergeCell ref="Y107:Z107"/>
    <mergeCell ref="AA107:AC107"/>
    <mergeCell ref="H108:R108"/>
    <mergeCell ref="S108:U108"/>
    <mergeCell ref="W108:X108"/>
    <mergeCell ref="Y108:Z108"/>
    <mergeCell ref="AA112:AC112"/>
    <mergeCell ref="I109:R109"/>
    <mergeCell ref="S109:U109"/>
    <mergeCell ref="W109:X109"/>
    <mergeCell ref="Y109:Z109"/>
    <mergeCell ref="AA109:AC109"/>
    <mergeCell ref="J110:R110"/>
    <mergeCell ref="S110:U110"/>
    <mergeCell ref="W110:X110"/>
    <mergeCell ref="Y110:Z110"/>
    <mergeCell ref="AA114:AC114"/>
    <mergeCell ref="K111:R111"/>
    <mergeCell ref="S111:U111"/>
    <mergeCell ref="W111:X111"/>
    <mergeCell ref="Y111:Z111"/>
    <mergeCell ref="AA111:AC111"/>
    <mergeCell ref="H112:R112"/>
    <mergeCell ref="S112:U112"/>
    <mergeCell ref="W112:X112"/>
    <mergeCell ref="Y112:Z112"/>
    <mergeCell ref="AA116:AC116"/>
    <mergeCell ref="I113:R113"/>
    <mergeCell ref="S113:U113"/>
    <mergeCell ref="W113:X113"/>
    <mergeCell ref="Y113:Z113"/>
    <mergeCell ref="AA113:AC113"/>
    <mergeCell ref="J114:R114"/>
    <mergeCell ref="S114:U114"/>
    <mergeCell ref="W114:X114"/>
    <mergeCell ref="Y114:Z114"/>
    <mergeCell ref="AA118:AC118"/>
    <mergeCell ref="K115:R115"/>
    <mergeCell ref="S115:U115"/>
    <mergeCell ref="W115:X115"/>
    <mergeCell ref="Y115:Z115"/>
    <mergeCell ref="AA115:AC115"/>
    <mergeCell ref="F116:R116"/>
    <mergeCell ref="S116:U116"/>
    <mergeCell ref="W116:X116"/>
    <mergeCell ref="Y116:Z116"/>
    <mergeCell ref="AA120:AC120"/>
    <mergeCell ref="H117:R117"/>
    <mergeCell ref="S117:U117"/>
    <mergeCell ref="W117:X117"/>
    <mergeCell ref="Y117:Z117"/>
    <mergeCell ref="AA117:AC117"/>
    <mergeCell ref="H118:R118"/>
    <mergeCell ref="S118:U118"/>
    <mergeCell ref="W118:X118"/>
    <mergeCell ref="Y118:Z118"/>
    <mergeCell ref="AA122:AC122"/>
    <mergeCell ref="I119:R119"/>
    <mergeCell ref="S119:U119"/>
    <mergeCell ref="W119:X119"/>
    <mergeCell ref="Y119:Z119"/>
    <mergeCell ref="AA119:AC119"/>
    <mergeCell ref="J120:R120"/>
    <mergeCell ref="S120:U120"/>
    <mergeCell ref="W120:X120"/>
    <mergeCell ref="Y120:Z120"/>
    <mergeCell ref="AA124:AC124"/>
    <mergeCell ref="K121:R121"/>
    <mergeCell ref="S121:U121"/>
    <mergeCell ref="W121:X121"/>
    <mergeCell ref="Y121:Z121"/>
    <mergeCell ref="AA121:AC121"/>
    <mergeCell ref="H122:R122"/>
    <mergeCell ref="S122:U122"/>
    <mergeCell ref="W122:X122"/>
    <mergeCell ref="Y122:Z122"/>
    <mergeCell ref="AA126:AC126"/>
    <mergeCell ref="I123:R123"/>
    <mergeCell ref="S123:U123"/>
    <mergeCell ref="W123:X123"/>
    <mergeCell ref="Y123:Z123"/>
    <mergeCell ref="AA123:AC123"/>
    <mergeCell ref="J124:R124"/>
    <mergeCell ref="S124:U124"/>
    <mergeCell ref="W124:X124"/>
    <mergeCell ref="Y124:Z124"/>
    <mergeCell ref="AA128:AC128"/>
    <mergeCell ref="K125:R125"/>
    <mergeCell ref="S125:U125"/>
    <mergeCell ref="W125:X125"/>
    <mergeCell ref="Y125:Z125"/>
    <mergeCell ref="AA125:AC125"/>
    <mergeCell ref="H126:R126"/>
    <mergeCell ref="S126:U126"/>
    <mergeCell ref="W126:X126"/>
    <mergeCell ref="Y126:Z126"/>
    <mergeCell ref="AA130:AC130"/>
    <mergeCell ref="H127:R127"/>
    <mergeCell ref="S127:U127"/>
    <mergeCell ref="W127:X127"/>
    <mergeCell ref="Y127:Z127"/>
    <mergeCell ref="AA127:AC127"/>
    <mergeCell ref="I128:R128"/>
    <mergeCell ref="S128:U128"/>
    <mergeCell ref="W128:X128"/>
    <mergeCell ref="Y128:Z128"/>
    <mergeCell ref="AA132:AC132"/>
    <mergeCell ref="J129:R129"/>
    <mergeCell ref="S129:U129"/>
    <mergeCell ref="W129:X129"/>
    <mergeCell ref="Y129:Z129"/>
    <mergeCell ref="AA129:AC129"/>
    <mergeCell ref="K130:R130"/>
    <mergeCell ref="S130:U130"/>
    <mergeCell ref="W130:X130"/>
    <mergeCell ref="Y130:Z130"/>
    <mergeCell ref="AA134:AC134"/>
    <mergeCell ref="D131:R131"/>
    <mergeCell ref="S131:U131"/>
    <mergeCell ref="W131:X131"/>
    <mergeCell ref="Y131:Z131"/>
    <mergeCell ref="AA131:AC131"/>
    <mergeCell ref="F132:R132"/>
    <mergeCell ref="S132:U132"/>
    <mergeCell ref="W132:X132"/>
    <mergeCell ref="Y132:Z132"/>
    <mergeCell ref="AA136:AC136"/>
    <mergeCell ref="H133:R133"/>
    <mergeCell ref="S133:U133"/>
    <mergeCell ref="W133:X133"/>
    <mergeCell ref="Y133:Z133"/>
    <mergeCell ref="AA133:AC133"/>
    <mergeCell ref="H134:R134"/>
    <mergeCell ref="S134:U134"/>
    <mergeCell ref="W134:X134"/>
    <mergeCell ref="Y134:Z134"/>
    <mergeCell ref="AA138:AC138"/>
    <mergeCell ref="I135:R135"/>
    <mergeCell ref="S135:U135"/>
    <mergeCell ref="W135:X135"/>
    <mergeCell ref="Y135:Z135"/>
    <mergeCell ref="AA135:AC135"/>
    <mergeCell ref="J136:R136"/>
    <mergeCell ref="S136:U136"/>
    <mergeCell ref="W136:X136"/>
    <mergeCell ref="Y136:Z136"/>
    <mergeCell ref="AA140:AC140"/>
    <mergeCell ref="K137:R137"/>
    <mergeCell ref="S137:U137"/>
    <mergeCell ref="W137:X137"/>
    <mergeCell ref="Y137:Z137"/>
    <mergeCell ref="AA137:AC137"/>
    <mergeCell ref="C138:R138"/>
    <mergeCell ref="S138:U138"/>
    <mergeCell ref="W138:X138"/>
    <mergeCell ref="Y138:Z138"/>
    <mergeCell ref="AA142:AC142"/>
    <mergeCell ref="D139:R139"/>
    <mergeCell ref="S139:U139"/>
    <mergeCell ref="W139:X139"/>
    <mergeCell ref="Y139:Z139"/>
    <mergeCell ref="AA139:AC139"/>
    <mergeCell ref="F140:R140"/>
    <mergeCell ref="S140:U140"/>
    <mergeCell ref="W140:X140"/>
    <mergeCell ref="Y140:Z140"/>
    <mergeCell ref="AA144:AC144"/>
    <mergeCell ref="H141:R141"/>
    <mergeCell ref="S141:U141"/>
    <mergeCell ref="W141:X141"/>
    <mergeCell ref="Y141:Z141"/>
    <mergeCell ref="AA141:AC141"/>
    <mergeCell ref="H142:R142"/>
    <mergeCell ref="S142:U142"/>
    <mergeCell ref="W142:X142"/>
    <mergeCell ref="Y142:Z142"/>
    <mergeCell ref="AA146:AC146"/>
    <mergeCell ref="I143:R143"/>
    <mergeCell ref="S143:U143"/>
    <mergeCell ref="W143:X143"/>
    <mergeCell ref="Y143:Z143"/>
    <mergeCell ref="AA143:AC143"/>
    <mergeCell ref="J144:R144"/>
    <mergeCell ref="S144:U144"/>
    <mergeCell ref="W144:X144"/>
    <mergeCell ref="Y144:Z144"/>
    <mergeCell ref="AA148:AC148"/>
    <mergeCell ref="K145:R145"/>
    <mergeCell ref="S145:U145"/>
    <mergeCell ref="W145:X145"/>
    <mergeCell ref="Y145:Z145"/>
    <mergeCell ref="AA145:AC145"/>
    <mergeCell ref="C146:R146"/>
    <mergeCell ref="S146:U146"/>
    <mergeCell ref="W146:X146"/>
    <mergeCell ref="Y146:Z146"/>
    <mergeCell ref="AA150:AC150"/>
    <mergeCell ref="D147:R147"/>
    <mergeCell ref="S147:U147"/>
    <mergeCell ref="W147:X147"/>
    <mergeCell ref="Y147:Z147"/>
    <mergeCell ref="AA147:AC147"/>
    <mergeCell ref="F148:R148"/>
    <mergeCell ref="S148:U148"/>
    <mergeCell ref="W148:X148"/>
    <mergeCell ref="Y148:Z148"/>
    <mergeCell ref="AA152:AC152"/>
    <mergeCell ref="H149:R149"/>
    <mergeCell ref="S149:U149"/>
    <mergeCell ref="W149:X149"/>
    <mergeCell ref="Y149:Z149"/>
    <mergeCell ref="AA149:AC149"/>
    <mergeCell ref="H150:R150"/>
    <mergeCell ref="S150:U150"/>
    <mergeCell ref="W150:X150"/>
    <mergeCell ref="Y150:Z150"/>
    <mergeCell ref="AA154:AC154"/>
    <mergeCell ref="I151:R151"/>
    <mergeCell ref="S151:U151"/>
    <mergeCell ref="W151:X151"/>
    <mergeCell ref="Y151:Z151"/>
    <mergeCell ref="AA151:AC151"/>
    <mergeCell ref="J152:R152"/>
    <mergeCell ref="S152:U152"/>
    <mergeCell ref="W152:X152"/>
    <mergeCell ref="Y152:Z152"/>
    <mergeCell ref="AA156:AC156"/>
    <mergeCell ref="K153:R153"/>
    <mergeCell ref="S153:U153"/>
    <mergeCell ref="W153:X153"/>
    <mergeCell ref="Y153:Z153"/>
    <mergeCell ref="AA153:AC153"/>
    <mergeCell ref="C154:R154"/>
    <mergeCell ref="S154:U154"/>
    <mergeCell ref="W154:X154"/>
    <mergeCell ref="Y154:Z154"/>
    <mergeCell ref="AA158:AC158"/>
    <mergeCell ref="D155:R155"/>
    <mergeCell ref="S155:U155"/>
    <mergeCell ref="W155:X155"/>
    <mergeCell ref="Y155:Z155"/>
    <mergeCell ref="AA155:AC155"/>
    <mergeCell ref="F156:R156"/>
    <mergeCell ref="S156:U156"/>
    <mergeCell ref="W156:X156"/>
    <mergeCell ref="Y156:Z156"/>
    <mergeCell ref="AA160:AC160"/>
    <mergeCell ref="H157:R157"/>
    <mergeCell ref="S157:U157"/>
    <mergeCell ref="W157:X157"/>
    <mergeCell ref="Y157:Z157"/>
    <mergeCell ref="AA157:AC157"/>
    <mergeCell ref="H158:R158"/>
    <mergeCell ref="S158:U158"/>
    <mergeCell ref="W158:X158"/>
    <mergeCell ref="Y158:Z158"/>
    <mergeCell ref="AC162:AD162"/>
    <mergeCell ref="I159:R159"/>
    <mergeCell ref="S159:U159"/>
    <mergeCell ref="W159:X159"/>
    <mergeCell ref="Y159:Z159"/>
    <mergeCell ref="AA159:AC159"/>
    <mergeCell ref="J160:R160"/>
    <mergeCell ref="S160:U160"/>
    <mergeCell ref="W160:X160"/>
    <mergeCell ref="Y160:Z160"/>
    <mergeCell ref="S1:AC1"/>
    <mergeCell ref="A2:AC2"/>
    <mergeCell ref="AA3:AC3"/>
    <mergeCell ref="B161:Z161"/>
    <mergeCell ref="AA161:AC161"/>
    <mergeCell ref="A162:K162"/>
    <mergeCell ref="R162:S162"/>
    <mergeCell ref="U162:W162"/>
    <mergeCell ref="X162:Y162"/>
    <mergeCell ref="Z162:AA162"/>
  </mergeCells>
  <printOptions/>
  <pageMargins left="0.2" right="0.2" top="0.31" bottom="0.2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3"/>
  <sheetViews>
    <sheetView view="pageBreakPreview" zoomScale="86" zoomScaleSheetLayoutView="86" zoomScalePageLayoutView="0" workbookViewId="0" topLeftCell="A1">
      <selection activeCell="P1" sqref="P1:W1"/>
    </sheetView>
  </sheetViews>
  <sheetFormatPr defaultColWidth="9.00390625" defaultRowHeight="12.75"/>
  <cols>
    <col min="1" max="1" width="0.6171875" style="10" customWidth="1"/>
    <col min="2" max="8" width="0.6171875" style="10" hidden="1" customWidth="1"/>
    <col min="9" max="9" width="4.625" style="10" customWidth="1"/>
    <col min="10" max="10" width="4.25390625" style="10" customWidth="1"/>
    <col min="11" max="13" width="9.125" style="10" customWidth="1"/>
    <col min="14" max="14" width="3.00390625" style="10" customWidth="1"/>
    <col min="15" max="15" width="9.125" style="10" customWidth="1"/>
    <col min="16" max="16" width="11.00390625" style="10" customWidth="1"/>
    <col min="17" max="17" width="4.875" style="10" customWidth="1"/>
    <col min="18" max="18" width="4.375" style="10" customWidth="1"/>
    <col min="19" max="19" width="9.125" style="10" customWidth="1"/>
    <col min="20" max="20" width="10.75390625" style="10" customWidth="1"/>
    <col min="21" max="21" width="1.75390625" style="10" customWidth="1"/>
    <col min="22" max="22" width="9.125" style="10" customWidth="1"/>
    <col min="23" max="23" width="8.25390625" style="10" customWidth="1"/>
    <col min="24" max="24" width="7.00390625" style="10" customWidth="1"/>
    <col min="25" max="25" width="3.375" style="10" customWidth="1"/>
    <col min="26" max="16384" width="9.125" style="10" customWidth="1"/>
  </cols>
  <sheetData>
    <row r="1" spans="2:24" ht="114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67" t="s">
        <v>294</v>
      </c>
      <c r="Q1" s="67"/>
      <c r="R1" s="67"/>
      <c r="S1" s="67"/>
      <c r="T1" s="67"/>
      <c r="U1" s="67"/>
      <c r="V1" s="67"/>
      <c r="W1" s="67"/>
      <c r="X1" s="20"/>
    </row>
    <row r="2" spans="2:25" ht="83.25" customHeight="1">
      <c r="B2" s="29"/>
      <c r="C2" s="29"/>
      <c r="D2" s="29"/>
      <c r="E2" s="29"/>
      <c r="F2" s="29"/>
      <c r="G2" s="29"/>
      <c r="H2" s="29"/>
      <c r="I2" s="124" t="s">
        <v>135</v>
      </c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9"/>
      <c r="Y2" s="19"/>
    </row>
    <row r="3" spans="2:23" ht="20.25" customHeight="1" thickBot="1">
      <c r="B3" s="17"/>
      <c r="C3" s="17"/>
      <c r="D3" s="17"/>
      <c r="E3" s="17"/>
      <c r="F3" s="17"/>
      <c r="G3" s="17"/>
      <c r="H3" s="17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7"/>
      <c r="U3" s="126" t="s">
        <v>137</v>
      </c>
      <c r="V3" s="126"/>
      <c r="W3" s="126"/>
    </row>
    <row r="4" spans="2:23" ht="34.5" customHeight="1" thickBot="1"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 t="s">
        <v>57</v>
      </c>
      <c r="R4" s="128"/>
      <c r="S4" s="128"/>
      <c r="T4" s="21" t="s">
        <v>58</v>
      </c>
      <c r="U4" s="128" t="s">
        <v>134</v>
      </c>
      <c r="V4" s="128"/>
      <c r="W4" s="128"/>
    </row>
    <row r="5" spans="2:23" ht="11.25" customHeight="1" thickBot="1">
      <c r="B5" s="97">
        <v>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101">
        <v>2</v>
      </c>
      <c r="R5" s="101"/>
      <c r="S5" s="101"/>
      <c r="T5" s="23">
        <v>3</v>
      </c>
      <c r="U5" s="121">
        <v>4</v>
      </c>
      <c r="V5" s="121"/>
      <c r="W5" s="121"/>
    </row>
    <row r="6" spans="2:23" ht="34.5" customHeight="1">
      <c r="B6" s="122" t="s">
        <v>59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123"/>
      <c r="S6" s="123"/>
      <c r="T6" s="30"/>
      <c r="U6" s="107">
        <v>355167921.9</v>
      </c>
      <c r="V6" s="107"/>
      <c r="W6" s="107"/>
    </row>
    <row r="7" spans="2:23" ht="23.25" customHeight="1">
      <c r="B7" s="31"/>
      <c r="C7" s="32"/>
      <c r="D7" s="120" t="s">
        <v>138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17" t="s">
        <v>121</v>
      </c>
      <c r="R7" s="117"/>
      <c r="S7" s="117"/>
      <c r="T7" s="33"/>
      <c r="U7" s="85">
        <v>13801647.99</v>
      </c>
      <c r="V7" s="85"/>
      <c r="W7" s="85"/>
    </row>
    <row r="8" spans="2:23" ht="23.25" customHeight="1">
      <c r="B8" s="31"/>
      <c r="C8" s="34"/>
      <c r="D8" s="34"/>
      <c r="E8" s="35"/>
      <c r="F8" s="119" t="s">
        <v>138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8" t="s">
        <v>139</v>
      </c>
      <c r="R8" s="118"/>
      <c r="S8" s="118"/>
      <c r="T8" s="36"/>
      <c r="U8" s="85">
        <v>13801647.99</v>
      </c>
      <c r="V8" s="85"/>
      <c r="W8" s="85"/>
    </row>
    <row r="9" spans="2:23" ht="15" customHeight="1">
      <c r="B9" s="31"/>
      <c r="C9" s="37"/>
      <c r="D9" s="37"/>
      <c r="E9" s="37"/>
      <c r="F9" s="113" t="s">
        <v>18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8" t="s">
        <v>24</v>
      </c>
      <c r="R9" s="118"/>
      <c r="S9" s="118"/>
      <c r="T9" s="36"/>
      <c r="U9" s="85">
        <v>12819946.99</v>
      </c>
      <c r="V9" s="85"/>
      <c r="W9" s="85"/>
    </row>
    <row r="10" spans="2:23" ht="54" customHeight="1">
      <c r="B10" s="31"/>
      <c r="C10" s="37"/>
      <c r="D10" s="37"/>
      <c r="E10" s="37"/>
      <c r="F10" s="37"/>
      <c r="G10" s="116" t="s">
        <v>95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7" t="s">
        <v>24</v>
      </c>
      <c r="R10" s="117"/>
      <c r="S10" s="117"/>
      <c r="T10" s="33" t="s">
        <v>96</v>
      </c>
      <c r="U10" s="85">
        <f>9294400-904923</f>
        <v>8389477</v>
      </c>
      <c r="V10" s="85"/>
      <c r="W10" s="85"/>
    </row>
    <row r="11" spans="2:23" ht="23.25" customHeight="1">
      <c r="B11" s="31"/>
      <c r="C11" s="37"/>
      <c r="D11" s="37"/>
      <c r="E11" s="37"/>
      <c r="F11" s="38"/>
      <c r="G11" s="39"/>
      <c r="H11" s="113" t="s">
        <v>97</v>
      </c>
      <c r="I11" s="113"/>
      <c r="J11" s="113"/>
      <c r="K11" s="113"/>
      <c r="L11" s="113"/>
      <c r="M11" s="113"/>
      <c r="N11" s="113"/>
      <c r="O11" s="113"/>
      <c r="P11" s="113"/>
      <c r="Q11" s="118" t="s">
        <v>24</v>
      </c>
      <c r="R11" s="118"/>
      <c r="S11" s="118"/>
      <c r="T11" s="36" t="s">
        <v>40</v>
      </c>
      <c r="U11" s="85">
        <f>9294400-904923</f>
        <v>8389477</v>
      </c>
      <c r="V11" s="85"/>
      <c r="W11" s="85"/>
    </row>
    <row r="12" spans="2:23" ht="15" customHeight="1">
      <c r="B12" s="31"/>
      <c r="C12" s="37"/>
      <c r="D12" s="37"/>
      <c r="E12" s="37"/>
      <c r="F12" s="38"/>
      <c r="G12" s="39"/>
      <c r="H12" s="37"/>
      <c r="I12" s="113" t="s">
        <v>60</v>
      </c>
      <c r="J12" s="113"/>
      <c r="K12" s="113"/>
      <c r="L12" s="113"/>
      <c r="M12" s="113"/>
      <c r="N12" s="113"/>
      <c r="O12" s="113"/>
      <c r="P12" s="113"/>
      <c r="Q12" s="114" t="s">
        <v>24</v>
      </c>
      <c r="R12" s="114"/>
      <c r="S12" s="114"/>
      <c r="T12" s="40" t="s">
        <v>41</v>
      </c>
      <c r="U12" s="85">
        <f>7150107-695025</f>
        <v>6455082</v>
      </c>
      <c r="V12" s="85"/>
      <c r="W12" s="85"/>
    </row>
    <row r="13" spans="2:23" ht="39.75" customHeight="1">
      <c r="B13" s="31"/>
      <c r="C13" s="37"/>
      <c r="D13" s="37"/>
      <c r="E13" s="37"/>
      <c r="F13" s="38"/>
      <c r="G13" s="39"/>
      <c r="H13" s="37"/>
      <c r="I13" s="113" t="s">
        <v>61</v>
      </c>
      <c r="J13" s="113"/>
      <c r="K13" s="113"/>
      <c r="L13" s="113"/>
      <c r="M13" s="113"/>
      <c r="N13" s="113"/>
      <c r="O13" s="113"/>
      <c r="P13" s="113"/>
      <c r="Q13" s="114" t="s">
        <v>24</v>
      </c>
      <c r="R13" s="114"/>
      <c r="S13" s="114"/>
      <c r="T13" s="40" t="s">
        <v>52</v>
      </c>
      <c r="U13" s="85">
        <f>2144293-209898</f>
        <v>1934395</v>
      </c>
      <c r="V13" s="85"/>
      <c r="W13" s="85"/>
    </row>
    <row r="14" spans="2:23" ht="23.25" customHeight="1">
      <c r="B14" s="31"/>
      <c r="C14" s="37"/>
      <c r="D14" s="37"/>
      <c r="E14" s="37"/>
      <c r="F14" s="37"/>
      <c r="G14" s="116" t="s">
        <v>98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7" t="s">
        <v>24</v>
      </c>
      <c r="R14" s="117"/>
      <c r="S14" s="117"/>
      <c r="T14" s="33" t="s">
        <v>99</v>
      </c>
      <c r="U14" s="85">
        <v>3510351.92</v>
      </c>
      <c r="V14" s="85"/>
      <c r="W14" s="85"/>
    </row>
    <row r="15" spans="2:23" ht="23.25" customHeight="1">
      <c r="B15" s="31"/>
      <c r="C15" s="37"/>
      <c r="D15" s="37"/>
      <c r="E15" s="37"/>
      <c r="F15" s="38"/>
      <c r="G15" s="39"/>
      <c r="H15" s="113" t="s">
        <v>100</v>
      </c>
      <c r="I15" s="113"/>
      <c r="J15" s="113"/>
      <c r="K15" s="113"/>
      <c r="L15" s="113"/>
      <c r="M15" s="113"/>
      <c r="N15" s="113"/>
      <c r="O15" s="113"/>
      <c r="P15" s="113"/>
      <c r="Q15" s="118" t="s">
        <v>24</v>
      </c>
      <c r="R15" s="118"/>
      <c r="S15" s="118"/>
      <c r="T15" s="36" t="s">
        <v>101</v>
      </c>
      <c r="U15" s="85">
        <v>3510351.92</v>
      </c>
      <c r="V15" s="85"/>
      <c r="W15" s="85"/>
    </row>
    <row r="16" spans="2:23" ht="15" customHeight="1">
      <c r="B16" s="31"/>
      <c r="C16" s="37"/>
      <c r="D16" s="37"/>
      <c r="E16" s="37"/>
      <c r="F16" s="38"/>
      <c r="G16" s="39"/>
      <c r="H16" s="37"/>
      <c r="I16" s="113" t="s">
        <v>62</v>
      </c>
      <c r="J16" s="113"/>
      <c r="K16" s="113"/>
      <c r="L16" s="113"/>
      <c r="M16" s="113"/>
      <c r="N16" s="113"/>
      <c r="O16" s="113"/>
      <c r="P16" s="113"/>
      <c r="Q16" s="114" t="s">
        <v>24</v>
      </c>
      <c r="R16" s="114"/>
      <c r="S16" s="114"/>
      <c r="T16" s="40" t="s">
        <v>9</v>
      </c>
      <c r="U16" s="85">
        <v>3510351.92</v>
      </c>
      <c r="V16" s="85"/>
      <c r="W16" s="85"/>
    </row>
    <row r="17" spans="2:23" ht="15" customHeight="1">
      <c r="B17" s="31"/>
      <c r="C17" s="37"/>
      <c r="D17" s="37"/>
      <c r="E17" s="37"/>
      <c r="F17" s="37"/>
      <c r="G17" s="116" t="s">
        <v>102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7" t="s">
        <v>24</v>
      </c>
      <c r="R17" s="117"/>
      <c r="S17" s="117"/>
      <c r="T17" s="33" t="s">
        <v>103</v>
      </c>
      <c r="U17" s="85">
        <v>15195.07</v>
      </c>
      <c r="V17" s="85"/>
      <c r="W17" s="85"/>
    </row>
    <row r="18" spans="2:23" ht="15" customHeight="1">
      <c r="B18" s="31"/>
      <c r="C18" s="37"/>
      <c r="D18" s="37"/>
      <c r="E18" s="37"/>
      <c r="F18" s="38"/>
      <c r="G18" s="39"/>
      <c r="H18" s="113" t="s">
        <v>283</v>
      </c>
      <c r="I18" s="113"/>
      <c r="J18" s="113"/>
      <c r="K18" s="113"/>
      <c r="L18" s="113"/>
      <c r="M18" s="113"/>
      <c r="N18" s="113"/>
      <c r="O18" s="113"/>
      <c r="P18" s="113"/>
      <c r="Q18" s="118" t="s">
        <v>24</v>
      </c>
      <c r="R18" s="118"/>
      <c r="S18" s="118"/>
      <c r="T18" s="36" t="s">
        <v>284</v>
      </c>
      <c r="U18" s="85">
        <v>1870.07</v>
      </c>
      <c r="V18" s="85"/>
      <c r="W18" s="85"/>
    </row>
    <row r="19" spans="2:23" ht="23.25" customHeight="1">
      <c r="B19" s="31"/>
      <c r="C19" s="37"/>
      <c r="D19" s="37"/>
      <c r="E19" s="37"/>
      <c r="F19" s="38"/>
      <c r="G19" s="39"/>
      <c r="H19" s="37"/>
      <c r="I19" s="113" t="s">
        <v>279</v>
      </c>
      <c r="J19" s="113"/>
      <c r="K19" s="113"/>
      <c r="L19" s="113"/>
      <c r="M19" s="113"/>
      <c r="N19" s="113"/>
      <c r="O19" s="113"/>
      <c r="P19" s="113"/>
      <c r="Q19" s="114" t="s">
        <v>24</v>
      </c>
      <c r="R19" s="114"/>
      <c r="S19" s="114"/>
      <c r="T19" s="40" t="s">
        <v>280</v>
      </c>
      <c r="U19" s="85">
        <v>1870.07</v>
      </c>
      <c r="V19" s="85"/>
      <c r="W19" s="85"/>
    </row>
    <row r="20" spans="2:23" ht="15" customHeight="1">
      <c r="B20" s="31"/>
      <c r="C20" s="37"/>
      <c r="D20" s="37"/>
      <c r="E20" s="37"/>
      <c r="F20" s="38"/>
      <c r="G20" s="39"/>
      <c r="H20" s="113" t="s">
        <v>104</v>
      </c>
      <c r="I20" s="113"/>
      <c r="J20" s="113"/>
      <c r="K20" s="113"/>
      <c r="L20" s="113"/>
      <c r="M20" s="113"/>
      <c r="N20" s="113"/>
      <c r="O20" s="113"/>
      <c r="P20" s="113"/>
      <c r="Q20" s="118" t="s">
        <v>24</v>
      </c>
      <c r="R20" s="118"/>
      <c r="S20" s="118"/>
      <c r="T20" s="36" t="s">
        <v>105</v>
      </c>
      <c r="U20" s="85">
        <v>13325</v>
      </c>
      <c r="V20" s="85"/>
      <c r="W20" s="85"/>
    </row>
    <row r="21" spans="2:23" ht="15" customHeight="1">
      <c r="B21" s="31"/>
      <c r="C21" s="37"/>
      <c r="D21" s="37"/>
      <c r="E21" s="37"/>
      <c r="F21" s="38"/>
      <c r="G21" s="39"/>
      <c r="H21" s="37"/>
      <c r="I21" s="113" t="s">
        <v>286</v>
      </c>
      <c r="J21" s="113"/>
      <c r="K21" s="113"/>
      <c r="L21" s="113"/>
      <c r="M21" s="113"/>
      <c r="N21" s="113"/>
      <c r="O21" s="113"/>
      <c r="P21" s="113"/>
      <c r="Q21" s="114" t="s">
        <v>24</v>
      </c>
      <c r="R21" s="114"/>
      <c r="S21" s="114"/>
      <c r="T21" s="40" t="s">
        <v>287</v>
      </c>
      <c r="U21" s="85">
        <v>13325</v>
      </c>
      <c r="V21" s="85"/>
      <c r="W21" s="85"/>
    </row>
    <row r="22" spans="2:23" ht="23.25" customHeight="1">
      <c r="B22" s="31"/>
      <c r="C22" s="37"/>
      <c r="D22" s="37"/>
      <c r="E22" s="37"/>
      <c r="F22" s="113" t="s">
        <v>12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8" t="s">
        <v>25</v>
      </c>
      <c r="R22" s="118"/>
      <c r="S22" s="118"/>
      <c r="T22" s="36"/>
      <c r="U22" s="85">
        <v>981701</v>
      </c>
      <c r="V22" s="85"/>
      <c r="W22" s="85"/>
    </row>
    <row r="23" spans="2:23" ht="51.75" customHeight="1">
      <c r="B23" s="31"/>
      <c r="C23" s="37"/>
      <c r="D23" s="37"/>
      <c r="E23" s="37"/>
      <c r="F23" s="37"/>
      <c r="G23" s="116" t="s">
        <v>95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7" t="s">
        <v>25</v>
      </c>
      <c r="R23" s="117"/>
      <c r="S23" s="117"/>
      <c r="T23" s="33" t="s">
        <v>96</v>
      </c>
      <c r="U23" s="85">
        <v>981701</v>
      </c>
      <c r="V23" s="85"/>
      <c r="W23" s="85"/>
    </row>
    <row r="24" spans="2:23" ht="23.25" customHeight="1">
      <c r="B24" s="31"/>
      <c r="C24" s="37"/>
      <c r="D24" s="37"/>
      <c r="E24" s="37"/>
      <c r="F24" s="38"/>
      <c r="G24" s="39"/>
      <c r="H24" s="113" t="s">
        <v>97</v>
      </c>
      <c r="I24" s="113"/>
      <c r="J24" s="113"/>
      <c r="K24" s="113"/>
      <c r="L24" s="113"/>
      <c r="M24" s="113"/>
      <c r="N24" s="113"/>
      <c r="O24" s="113"/>
      <c r="P24" s="113"/>
      <c r="Q24" s="118" t="s">
        <v>25</v>
      </c>
      <c r="R24" s="118"/>
      <c r="S24" s="118"/>
      <c r="T24" s="36" t="s">
        <v>40</v>
      </c>
      <c r="U24" s="85">
        <v>981701</v>
      </c>
      <c r="V24" s="85"/>
      <c r="W24" s="85"/>
    </row>
    <row r="25" spans="2:23" ht="15" customHeight="1">
      <c r="B25" s="31"/>
      <c r="C25" s="37"/>
      <c r="D25" s="37"/>
      <c r="E25" s="37"/>
      <c r="F25" s="38"/>
      <c r="G25" s="39"/>
      <c r="H25" s="37"/>
      <c r="I25" s="113" t="s">
        <v>60</v>
      </c>
      <c r="J25" s="113"/>
      <c r="K25" s="113"/>
      <c r="L25" s="113"/>
      <c r="M25" s="113"/>
      <c r="N25" s="113"/>
      <c r="O25" s="113"/>
      <c r="P25" s="113"/>
      <c r="Q25" s="114" t="s">
        <v>25</v>
      </c>
      <c r="R25" s="114"/>
      <c r="S25" s="114"/>
      <c r="T25" s="40" t="s">
        <v>41</v>
      </c>
      <c r="U25" s="85">
        <v>745025</v>
      </c>
      <c r="V25" s="85"/>
      <c r="W25" s="85"/>
    </row>
    <row r="26" spans="2:23" ht="23.25" customHeight="1">
      <c r="B26" s="31"/>
      <c r="C26" s="37"/>
      <c r="D26" s="37"/>
      <c r="E26" s="37"/>
      <c r="F26" s="38"/>
      <c r="G26" s="39"/>
      <c r="H26" s="37"/>
      <c r="I26" s="113" t="s">
        <v>277</v>
      </c>
      <c r="J26" s="113"/>
      <c r="K26" s="113"/>
      <c r="L26" s="113"/>
      <c r="M26" s="113"/>
      <c r="N26" s="113"/>
      <c r="O26" s="113"/>
      <c r="P26" s="113"/>
      <c r="Q26" s="114" t="s">
        <v>25</v>
      </c>
      <c r="R26" s="114"/>
      <c r="S26" s="114"/>
      <c r="T26" s="40" t="s">
        <v>278</v>
      </c>
      <c r="U26" s="85">
        <v>26778</v>
      </c>
      <c r="V26" s="85"/>
      <c r="W26" s="85"/>
    </row>
    <row r="27" spans="2:23" ht="34.5" customHeight="1">
      <c r="B27" s="31"/>
      <c r="C27" s="37"/>
      <c r="D27" s="37"/>
      <c r="E27" s="37"/>
      <c r="F27" s="38"/>
      <c r="G27" s="39"/>
      <c r="H27" s="37"/>
      <c r="I27" s="113" t="s">
        <v>61</v>
      </c>
      <c r="J27" s="113"/>
      <c r="K27" s="113"/>
      <c r="L27" s="113"/>
      <c r="M27" s="113"/>
      <c r="N27" s="113"/>
      <c r="O27" s="113"/>
      <c r="P27" s="113"/>
      <c r="Q27" s="114" t="s">
        <v>25</v>
      </c>
      <c r="R27" s="114"/>
      <c r="S27" s="114"/>
      <c r="T27" s="40" t="s">
        <v>52</v>
      </c>
      <c r="U27" s="85">
        <v>209898</v>
      </c>
      <c r="V27" s="85"/>
      <c r="W27" s="85"/>
    </row>
    <row r="28" spans="2:23" ht="34.5" customHeight="1">
      <c r="B28" s="31"/>
      <c r="C28" s="32"/>
      <c r="D28" s="120" t="s">
        <v>132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17" t="s">
        <v>122</v>
      </c>
      <c r="R28" s="117"/>
      <c r="S28" s="117"/>
      <c r="T28" s="33"/>
      <c r="U28" s="85">
        <v>116833869.98</v>
      </c>
      <c r="V28" s="85"/>
      <c r="W28" s="85"/>
    </row>
    <row r="29" spans="2:23" ht="15" customHeight="1">
      <c r="B29" s="31"/>
      <c r="C29" s="34"/>
      <c r="D29" s="34"/>
      <c r="E29" s="35"/>
      <c r="F29" s="119" t="s">
        <v>20</v>
      </c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8" t="s">
        <v>142</v>
      </c>
      <c r="R29" s="118"/>
      <c r="S29" s="118"/>
      <c r="T29" s="36"/>
      <c r="U29" s="85">
        <v>84833869.98</v>
      </c>
      <c r="V29" s="85"/>
      <c r="W29" s="85"/>
    </row>
    <row r="30" spans="2:23" ht="15" customHeight="1">
      <c r="B30" s="31"/>
      <c r="C30" s="37"/>
      <c r="D30" s="37"/>
      <c r="E30" s="37"/>
      <c r="F30" s="113" t="s">
        <v>13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8" t="s">
        <v>26</v>
      </c>
      <c r="R30" s="118"/>
      <c r="S30" s="118"/>
      <c r="T30" s="36"/>
      <c r="U30" s="85">
        <v>84313869.98</v>
      </c>
      <c r="V30" s="85"/>
      <c r="W30" s="85"/>
    </row>
    <row r="31" spans="2:23" ht="23.25" customHeight="1">
      <c r="B31" s="31"/>
      <c r="C31" s="37"/>
      <c r="D31" s="37"/>
      <c r="E31" s="37"/>
      <c r="F31" s="37"/>
      <c r="G31" s="116" t="s">
        <v>98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7" t="s">
        <v>26</v>
      </c>
      <c r="R31" s="117"/>
      <c r="S31" s="117"/>
      <c r="T31" s="33" t="s">
        <v>99</v>
      </c>
      <c r="U31" s="85">
        <v>83736563.65</v>
      </c>
      <c r="V31" s="85"/>
      <c r="W31" s="85"/>
    </row>
    <row r="32" spans="2:23" ht="23.25" customHeight="1">
      <c r="B32" s="31"/>
      <c r="C32" s="37"/>
      <c r="D32" s="37"/>
      <c r="E32" s="37"/>
      <c r="F32" s="38"/>
      <c r="G32" s="39"/>
      <c r="H32" s="113" t="s">
        <v>100</v>
      </c>
      <c r="I32" s="113"/>
      <c r="J32" s="113"/>
      <c r="K32" s="113"/>
      <c r="L32" s="113"/>
      <c r="M32" s="113"/>
      <c r="N32" s="113"/>
      <c r="O32" s="113"/>
      <c r="P32" s="113"/>
      <c r="Q32" s="118" t="s">
        <v>26</v>
      </c>
      <c r="R32" s="118"/>
      <c r="S32" s="118"/>
      <c r="T32" s="36" t="s">
        <v>101</v>
      </c>
      <c r="U32" s="85">
        <v>83736563.65</v>
      </c>
      <c r="V32" s="85"/>
      <c r="W32" s="85"/>
    </row>
    <row r="33" spans="2:23" ht="15" customHeight="1">
      <c r="B33" s="31"/>
      <c r="C33" s="37"/>
      <c r="D33" s="37"/>
      <c r="E33" s="37"/>
      <c r="F33" s="38"/>
      <c r="G33" s="39"/>
      <c r="H33" s="37"/>
      <c r="I33" s="113" t="s">
        <v>62</v>
      </c>
      <c r="J33" s="113"/>
      <c r="K33" s="113"/>
      <c r="L33" s="113"/>
      <c r="M33" s="113"/>
      <c r="N33" s="113"/>
      <c r="O33" s="113"/>
      <c r="P33" s="113"/>
      <c r="Q33" s="114" t="s">
        <v>26</v>
      </c>
      <c r="R33" s="114"/>
      <c r="S33" s="114"/>
      <c r="T33" s="40" t="s">
        <v>9</v>
      </c>
      <c r="U33" s="85">
        <v>83736563.65</v>
      </c>
      <c r="V33" s="85"/>
      <c r="W33" s="85"/>
    </row>
    <row r="34" spans="2:23" ht="15" customHeight="1">
      <c r="B34" s="31"/>
      <c r="C34" s="37"/>
      <c r="D34" s="37"/>
      <c r="E34" s="37"/>
      <c r="F34" s="37"/>
      <c r="G34" s="116" t="s">
        <v>102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7" t="s">
        <v>26</v>
      </c>
      <c r="R34" s="117"/>
      <c r="S34" s="117"/>
      <c r="T34" s="33" t="s">
        <v>103</v>
      </c>
      <c r="U34" s="85">
        <v>577306.33</v>
      </c>
      <c r="V34" s="85"/>
      <c r="W34" s="85"/>
    </row>
    <row r="35" spans="2:23" ht="15" customHeight="1">
      <c r="B35" s="31"/>
      <c r="C35" s="37"/>
      <c r="D35" s="37"/>
      <c r="E35" s="37"/>
      <c r="F35" s="38"/>
      <c r="G35" s="39"/>
      <c r="H35" s="113" t="s">
        <v>283</v>
      </c>
      <c r="I35" s="113"/>
      <c r="J35" s="113"/>
      <c r="K35" s="113"/>
      <c r="L35" s="113"/>
      <c r="M35" s="113"/>
      <c r="N35" s="113"/>
      <c r="O35" s="113"/>
      <c r="P35" s="113"/>
      <c r="Q35" s="118" t="s">
        <v>26</v>
      </c>
      <c r="R35" s="118"/>
      <c r="S35" s="118"/>
      <c r="T35" s="36" t="s">
        <v>284</v>
      </c>
      <c r="U35" s="85">
        <v>127336.84</v>
      </c>
      <c r="V35" s="85"/>
      <c r="W35" s="85"/>
    </row>
    <row r="36" spans="2:23" ht="23.25" customHeight="1">
      <c r="B36" s="31"/>
      <c r="C36" s="37"/>
      <c r="D36" s="37"/>
      <c r="E36" s="37"/>
      <c r="F36" s="38"/>
      <c r="G36" s="39"/>
      <c r="H36" s="37"/>
      <c r="I36" s="113" t="s">
        <v>279</v>
      </c>
      <c r="J36" s="113"/>
      <c r="K36" s="113"/>
      <c r="L36" s="113"/>
      <c r="M36" s="113"/>
      <c r="N36" s="113"/>
      <c r="O36" s="113"/>
      <c r="P36" s="113"/>
      <c r="Q36" s="114" t="s">
        <v>26</v>
      </c>
      <c r="R36" s="114"/>
      <c r="S36" s="114"/>
      <c r="T36" s="40" t="s">
        <v>280</v>
      </c>
      <c r="U36" s="85">
        <v>127336.84</v>
      </c>
      <c r="V36" s="85"/>
      <c r="W36" s="85"/>
    </row>
    <row r="37" spans="2:23" ht="15" customHeight="1">
      <c r="B37" s="31"/>
      <c r="C37" s="37"/>
      <c r="D37" s="37"/>
      <c r="E37" s="37"/>
      <c r="F37" s="38"/>
      <c r="G37" s="39"/>
      <c r="H37" s="113" t="s">
        <v>104</v>
      </c>
      <c r="I37" s="113"/>
      <c r="J37" s="113"/>
      <c r="K37" s="113"/>
      <c r="L37" s="113"/>
      <c r="M37" s="113"/>
      <c r="N37" s="113"/>
      <c r="O37" s="113"/>
      <c r="P37" s="113"/>
      <c r="Q37" s="118" t="s">
        <v>26</v>
      </c>
      <c r="R37" s="118"/>
      <c r="S37" s="118"/>
      <c r="T37" s="36" t="s">
        <v>105</v>
      </c>
      <c r="U37" s="85">
        <v>449969.49</v>
      </c>
      <c r="V37" s="85"/>
      <c r="W37" s="85"/>
    </row>
    <row r="38" spans="2:23" ht="15" customHeight="1">
      <c r="B38" s="31"/>
      <c r="C38" s="37"/>
      <c r="D38" s="37"/>
      <c r="E38" s="37"/>
      <c r="F38" s="38"/>
      <c r="G38" s="39"/>
      <c r="H38" s="37"/>
      <c r="I38" s="113" t="s">
        <v>110</v>
      </c>
      <c r="J38" s="113"/>
      <c r="K38" s="113"/>
      <c r="L38" s="113"/>
      <c r="M38" s="113"/>
      <c r="N38" s="113"/>
      <c r="O38" s="113"/>
      <c r="P38" s="113"/>
      <c r="Q38" s="114" t="s">
        <v>26</v>
      </c>
      <c r="R38" s="114"/>
      <c r="S38" s="114"/>
      <c r="T38" s="40" t="s">
        <v>111</v>
      </c>
      <c r="U38" s="85">
        <v>449969.49</v>
      </c>
      <c r="V38" s="85"/>
      <c r="W38" s="85"/>
    </row>
    <row r="39" spans="2:23" ht="34.5" customHeight="1">
      <c r="B39" s="31"/>
      <c r="C39" s="37"/>
      <c r="D39" s="37"/>
      <c r="E39" s="37"/>
      <c r="F39" s="113" t="s">
        <v>70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8" t="s">
        <v>27</v>
      </c>
      <c r="R39" s="118"/>
      <c r="S39" s="118"/>
      <c r="T39" s="36"/>
      <c r="U39" s="85">
        <v>520000</v>
      </c>
      <c r="V39" s="85"/>
      <c r="W39" s="85"/>
    </row>
    <row r="40" spans="2:23" ht="23.25" customHeight="1">
      <c r="B40" s="31"/>
      <c r="C40" s="37"/>
      <c r="D40" s="37"/>
      <c r="E40" s="37"/>
      <c r="F40" s="37"/>
      <c r="G40" s="116" t="s">
        <v>98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7" t="s">
        <v>27</v>
      </c>
      <c r="R40" s="117"/>
      <c r="S40" s="117"/>
      <c r="T40" s="33" t="s">
        <v>99</v>
      </c>
      <c r="U40" s="85">
        <v>520000</v>
      </c>
      <c r="V40" s="85"/>
      <c r="W40" s="85"/>
    </row>
    <row r="41" spans="2:23" ht="23.25" customHeight="1">
      <c r="B41" s="31"/>
      <c r="C41" s="37"/>
      <c r="D41" s="37"/>
      <c r="E41" s="37"/>
      <c r="F41" s="38"/>
      <c r="G41" s="39"/>
      <c r="H41" s="113" t="s">
        <v>100</v>
      </c>
      <c r="I41" s="113"/>
      <c r="J41" s="113"/>
      <c r="K41" s="113"/>
      <c r="L41" s="113"/>
      <c r="M41" s="113"/>
      <c r="N41" s="113"/>
      <c r="O41" s="113"/>
      <c r="P41" s="113"/>
      <c r="Q41" s="118" t="s">
        <v>27</v>
      </c>
      <c r="R41" s="118"/>
      <c r="S41" s="118"/>
      <c r="T41" s="36" t="s">
        <v>101</v>
      </c>
      <c r="U41" s="85">
        <v>520000</v>
      </c>
      <c r="V41" s="85"/>
      <c r="W41" s="85"/>
    </row>
    <row r="42" spans="2:23" ht="15" customHeight="1">
      <c r="B42" s="31"/>
      <c r="C42" s="37"/>
      <c r="D42" s="37"/>
      <c r="E42" s="37"/>
      <c r="F42" s="38"/>
      <c r="G42" s="39"/>
      <c r="H42" s="37"/>
      <c r="I42" s="113" t="s">
        <v>62</v>
      </c>
      <c r="J42" s="113"/>
      <c r="K42" s="113"/>
      <c r="L42" s="113"/>
      <c r="M42" s="113"/>
      <c r="N42" s="113"/>
      <c r="O42" s="113"/>
      <c r="P42" s="113"/>
      <c r="Q42" s="114" t="s">
        <v>27</v>
      </c>
      <c r="R42" s="114"/>
      <c r="S42" s="114"/>
      <c r="T42" s="40" t="s">
        <v>9</v>
      </c>
      <c r="U42" s="85">
        <v>520000</v>
      </c>
      <c r="V42" s="85"/>
      <c r="W42" s="85"/>
    </row>
    <row r="43" spans="2:23" ht="34.5" customHeight="1">
      <c r="B43" s="31"/>
      <c r="C43" s="34"/>
      <c r="D43" s="34"/>
      <c r="E43" s="35"/>
      <c r="F43" s="119" t="s">
        <v>143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8" t="s">
        <v>144</v>
      </c>
      <c r="R43" s="118"/>
      <c r="S43" s="118"/>
      <c r="T43" s="36"/>
      <c r="U43" s="85">
        <v>32000000</v>
      </c>
      <c r="V43" s="85"/>
      <c r="W43" s="85"/>
    </row>
    <row r="44" spans="2:23" ht="23.25" customHeight="1">
      <c r="B44" s="31"/>
      <c r="C44" s="37"/>
      <c r="D44" s="37"/>
      <c r="E44" s="37"/>
      <c r="F44" s="113" t="s">
        <v>71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8" t="s">
        <v>30</v>
      </c>
      <c r="R44" s="118"/>
      <c r="S44" s="118"/>
      <c r="T44" s="36"/>
      <c r="U44" s="85">
        <v>32000000</v>
      </c>
      <c r="V44" s="85"/>
      <c r="W44" s="85"/>
    </row>
    <row r="45" spans="2:23" ht="23.25" customHeight="1">
      <c r="B45" s="31"/>
      <c r="C45" s="37"/>
      <c r="D45" s="37"/>
      <c r="E45" s="37"/>
      <c r="F45" s="37"/>
      <c r="G45" s="116" t="s">
        <v>98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7" t="s">
        <v>30</v>
      </c>
      <c r="R45" s="117"/>
      <c r="S45" s="117"/>
      <c r="T45" s="33" t="s">
        <v>99</v>
      </c>
      <c r="U45" s="85">
        <v>32000000</v>
      </c>
      <c r="V45" s="85"/>
      <c r="W45" s="85"/>
    </row>
    <row r="46" spans="2:23" ht="23.25" customHeight="1">
      <c r="B46" s="31"/>
      <c r="C46" s="37"/>
      <c r="D46" s="37"/>
      <c r="E46" s="37"/>
      <c r="F46" s="38"/>
      <c r="G46" s="39"/>
      <c r="H46" s="113" t="s">
        <v>100</v>
      </c>
      <c r="I46" s="113"/>
      <c r="J46" s="113"/>
      <c r="K46" s="113"/>
      <c r="L46" s="113"/>
      <c r="M46" s="113"/>
      <c r="N46" s="113"/>
      <c r="O46" s="113"/>
      <c r="P46" s="113"/>
      <c r="Q46" s="118" t="s">
        <v>30</v>
      </c>
      <c r="R46" s="118"/>
      <c r="S46" s="118"/>
      <c r="T46" s="36" t="s">
        <v>101</v>
      </c>
      <c r="U46" s="85">
        <v>32000000</v>
      </c>
      <c r="V46" s="85"/>
      <c r="W46" s="85"/>
    </row>
    <row r="47" spans="2:23" ht="15" customHeight="1">
      <c r="B47" s="31"/>
      <c r="C47" s="37"/>
      <c r="D47" s="37"/>
      <c r="E47" s="37"/>
      <c r="F47" s="38"/>
      <c r="G47" s="39"/>
      <c r="H47" s="37"/>
      <c r="I47" s="113" t="s">
        <v>62</v>
      </c>
      <c r="J47" s="113"/>
      <c r="K47" s="113"/>
      <c r="L47" s="113"/>
      <c r="M47" s="113"/>
      <c r="N47" s="113"/>
      <c r="O47" s="113"/>
      <c r="P47" s="113"/>
      <c r="Q47" s="114" t="s">
        <v>30</v>
      </c>
      <c r="R47" s="114"/>
      <c r="S47" s="114"/>
      <c r="T47" s="40" t="s">
        <v>9</v>
      </c>
      <c r="U47" s="85">
        <v>32000000</v>
      </c>
      <c r="V47" s="85"/>
      <c r="W47" s="85"/>
    </row>
    <row r="48" spans="2:23" ht="39.75" customHeight="1">
      <c r="B48" s="31"/>
      <c r="C48" s="32"/>
      <c r="D48" s="120" t="s">
        <v>285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17" t="s">
        <v>123</v>
      </c>
      <c r="R48" s="117"/>
      <c r="S48" s="117"/>
      <c r="T48" s="33"/>
      <c r="U48" s="85">
        <v>135647729.74</v>
      </c>
      <c r="V48" s="85"/>
      <c r="W48" s="85"/>
    </row>
    <row r="49" spans="2:23" ht="34.5" customHeight="1">
      <c r="B49" s="31"/>
      <c r="C49" s="34"/>
      <c r="D49" s="34"/>
      <c r="E49" s="35"/>
      <c r="F49" s="119" t="s">
        <v>146</v>
      </c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8" t="s">
        <v>147</v>
      </c>
      <c r="R49" s="118"/>
      <c r="S49" s="118"/>
      <c r="T49" s="36"/>
      <c r="U49" s="85">
        <v>135647729.74</v>
      </c>
      <c r="V49" s="85"/>
      <c r="W49" s="85"/>
    </row>
    <row r="50" spans="2:23" ht="15" customHeight="1">
      <c r="B50" s="31"/>
      <c r="C50" s="37"/>
      <c r="D50" s="37"/>
      <c r="E50" s="37"/>
      <c r="F50" s="113" t="s">
        <v>73</v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8" t="s">
        <v>43</v>
      </c>
      <c r="R50" s="118"/>
      <c r="S50" s="118"/>
      <c r="T50" s="36"/>
      <c r="U50" s="85">
        <v>2300000</v>
      </c>
      <c r="V50" s="85"/>
      <c r="W50" s="85"/>
    </row>
    <row r="51" spans="2:23" ht="23.25" customHeight="1">
      <c r="B51" s="31"/>
      <c r="C51" s="37"/>
      <c r="D51" s="37"/>
      <c r="E51" s="37"/>
      <c r="F51" s="37"/>
      <c r="G51" s="116" t="s">
        <v>98</v>
      </c>
      <c r="H51" s="116"/>
      <c r="I51" s="116"/>
      <c r="J51" s="116"/>
      <c r="K51" s="116"/>
      <c r="L51" s="116"/>
      <c r="M51" s="116"/>
      <c r="N51" s="116"/>
      <c r="O51" s="116"/>
      <c r="P51" s="116"/>
      <c r="Q51" s="117" t="s">
        <v>43</v>
      </c>
      <c r="R51" s="117"/>
      <c r="S51" s="117"/>
      <c r="T51" s="33" t="s">
        <v>99</v>
      </c>
      <c r="U51" s="85">
        <v>800000</v>
      </c>
      <c r="V51" s="85"/>
      <c r="W51" s="85"/>
    </row>
    <row r="52" spans="2:23" ht="23.25" customHeight="1">
      <c r="B52" s="31"/>
      <c r="C52" s="37"/>
      <c r="D52" s="37"/>
      <c r="E52" s="37"/>
      <c r="F52" s="38"/>
      <c r="G52" s="39"/>
      <c r="H52" s="113" t="s">
        <v>100</v>
      </c>
      <c r="I52" s="113"/>
      <c r="J52" s="113"/>
      <c r="K52" s="113"/>
      <c r="L52" s="113"/>
      <c r="M52" s="113"/>
      <c r="N52" s="113"/>
      <c r="O52" s="113"/>
      <c r="P52" s="113"/>
      <c r="Q52" s="118" t="s">
        <v>43</v>
      </c>
      <c r="R52" s="118"/>
      <c r="S52" s="118"/>
      <c r="T52" s="36" t="s">
        <v>101</v>
      </c>
      <c r="U52" s="85">
        <v>800000</v>
      </c>
      <c r="V52" s="85"/>
      <c r="W52" s="85"/>
    </row>
    <row r="53" spans="2:23" ht="15" customHeight="1">
      <c r="B53" s="31"/>
      <c r="C53" s="37"/>
      <c r="D53" s="37"/>
      <c r="E53" s="37"/>
      <c r="F53" s="38"/>
      <c r="G53" s="39"/>
      <c r="H53" s="37"/>
      <c r="I53" s="113" t="s">
        <v>62</v>
      </c>
      <c r="J53" s="113"/>
      <c r="K53" s="113"/>
      <c r="L53" s="113"/>
      <c r="M53" s="113"/>
      <c r="N53" s="113"/>
      <c r="O53" s="113"/>
      <c r="P53" s="113"/>
      <c r="Q53" s="114" t="s">
        <v>43</v>
      </c>
      <c r="R53" s="114"/>
      <c r="S53" s="114"/>
      <c r="T53" s="40" t="s">
        <v>9</v>
      </c>
      <c r="U53" s="85">
        <v>800000</v>
      </c>
      <c r="V53" s="85"/>
      <c r="W53" s="85"/>
    </row>
    <row r="54" spans="2:23" ht="23.25" customHeight="1">
      <c r="B54" s="31"/>
      <c r="C54" s="37"/>
      <c r="D54" s="37"/>
      <c r="E54" s="37"/>
      <c r="F54" s="37"/>
      <c r="G54" s="116" t="s">
        <v>106</v>
      </c>
      <c r="H54" s="116"/>
      <c r="I54" s="116"/>
      <c r="J54" s="116"/>
      <c r="K54" s="116"/>
      <c r="L54" s="116"/>
      <c r="M54" s="116"/>
      <c r="N54" s="116"/>
      <c r="O54" s="116"/>
      <c r="P54" s="116"/>
      <c r="Q54" s="117" t="s">
        <v>43</v>
      </c>
      <c r="R54" s="117"/>
      <c r="S54" s="117"/>
      <c r="T54" s="33" t="s">
        <v>107</v>
      </c>
      <c r="U54" s="85">
        <v>1500000</v>
      </c>
      <c r="V54" s="85"/>
      <c r="W54" s="85"/>
    </row>
    <row r="55" spans="2:23" ht="34.5" customHeight="1">
      <c r="B55" s="31"/>
      <c r="C55" s="37"/>
      <c r="D55" s="37"/>
      <c r="E55" s="37"/>
      <c r="F55" s="38"/>
      <c r="G55" s="39"/>
      <c r="H55" s="113" t="s">
        <v>108</v>
      </c>
      <c r="I55" s="113"/>
      <c r="J55" s="113"/>
      <c r="K55" s="113"/>
      <c r="L55" s="113"/>
      <c r="M55" s="113"/>
      <c r="N55" s="113"/>
      <c r="O55" s="113"/>
      <c r="P55" s="113"/>
      <c r="Q55" s="118" t="s">
        <v>43</v>
      </c>
      <c r="R55" s="118"/>
      <c r="S55" s="118"/>
      <c r="T55" s="36" t="s">
        <v>109</v>
      </c>
      <c r="U55" s="85">
        <v>1500000</v>
      </c>
      <c r="V55" s="85"/>
      <c r="W55" s="85"/>
    </row>
    <row r="56" spans="2:23" ht="23.25" customHeight="1">
      <c r="B56" s="31"/>
      <c r="C56" s="37"/>
      <c r="D56" s="37"/>
      <c r="E56" s="37"/>
      <c r="F56" s="38"/>
      <c r="G56" s="39"/>
      <c r="H56" s="37"/>
      <c r="I56" s="113" t="s">
        <v>67</v>
      </c>
      <c r="J56" s="113"/>
      <c r="K56" s="113"/>
      <c r="L56" s="113"/>
      <c r="M56" s="113"/>
      <c r="N56" s="113"/>
      <c r="O56" s="113"/>
      <c r="P56" s="113"/>
      <c r="Q56" s="114" t="s">
        <v>43</v>
      </c>
      <c r="R56" s="114"/>
      <c r="S56" s="114"/>
      <c r="T56" s="40" t="s">
        <v>68</v>
      </c>
      <c r="U56" s="85">
        <v>1500000</v>
      </c>
      <c r="V56" s="85"/>
      <c r="W56" s="85"/>
    </row>
    <row r="57" spans="2:23" ht="15" customHeight="1">
      <c r="B57" s="31"/>
      <c r="C57" s="37"/>
      <c r="D57" s="37"/>
      <c r="E57" s="37"/>
      <c r="F57" s="113" t="s">
        <v>75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8" t="s">
        <v>44</v>
      </c>
      <c r="R57" s="118"/>
      <c r="S57" s="118"/>
      <c r="T57" s="36"/>
      <c r="U57" s="85">
        <v>86153185.74</v>
      </c>
      <c r="V57" s="85"/>
      <c r="W57" s="85"/>
    </row>
    <row r="58" spans="2:23" ht="23.25" customHeight="1">
      <c r="B58" s="31"/>
      <c r="C58" s="37"/>
      <c r="D58" s="37"/>
      <c r="E58" s="37"/>
      <c r="F58" s="37"/>
      <c r="G58" s="116" t="s">
        <v>98</v>
      </c>
      <c r="H58" s="116"/>
      <c r="I58" s="116"/>
      <c r="J58" s="116"/>
      <c r="K58" s="116"/>
      <c r="L58" s="116"/>
      <c r="M58" s="116"/>
      <c r="N58" s="116"/>
      <c r="O58" s="116"/>
      <c r="P58" s="116"/>
      <c r="Q58" s="117" t="s">
        <v>44</v>
      </c>
      <c r="R58" s="117"/>
      <c r="S58" s="117"/>
      <c r="T58" s="33" t="s">
        <v>99</v>
      </c>
      <c r="U58" s="85">
        <f>80933782.15+904923</f>
        <v>81838705.15</v>
      </c>
      <c r="V58" s="85"/>
      <c r="W58" s="85"/>
    </row>
    <row r="59" spans="2:23" ht="23.25" customHeight="1">
      <c r="B59" s="31"/>
      <c r="C59" s="37"/>
      <c r="D59" s="37"/>
      <c r="E59" s="37"/>
      <c r="F59" s="38"/>
      <c r="G59" s="39"/>
      <c r="H59" s="113" t="s">
        <v>100</v>
      </c>
      <c r="I59" s="113"/>
      <c r="J59" s="113"/>
      <c r="K59" s="113"/>
      <c r="L59" s="113"/>
      <c r="M59" s="113"/>
      <c r="N59" s="113"/>
      <c r="O59" s="113"/>
      <c r="P59" s="113"/>
      <c r="Q59" s="118" t="s">
        <v>44</v>
      </c>
      <c r="R59" s="118"/>
      <c r="S59" s="118"/>
      <c r="T59" s="36" t="s">
        <v>101</v>
      </c>
      <c r="U59" s="85">
        <f>80933782.15+904923</f>
        <v>81838705.15</v>
      </c>
      <c r="V59" s="85"/>
      <c r="W59" s="85"/>
    </row>
    <row r="60" spans="2:23" ht="23.25" customHeight="1">
      <c r="B60" s="31"/>
      <c r="C60" s="37"/>
      <c r="D60" s="37"/>
      <c r="E60" s="37"/>
      <c r="F60" s="38"/>
      <c r="G60" s="39"/>
      <c r="H60" s="37"/>
      <c r="I60" s="113" t="s">
        <v>80</v>
      </c>
      <c r="J60" s="113"/>
      <c r="K60" s="113"/>
      <c r="L60" s="113"/>
      <c r="M60" s="113"/>
      <c r="N60" s="113"/>
      <c r="O60" s="113"/>
      <c r="P60" s="113"/>
      <c r="Q60" s="114" t="s">
        <v>44</v>
      </c>
      <c r="R60" s="114"/>
      <c r="S60" s="114"/>
      <c r="T60" s="40" t="s">
        <v>50</v>
      </c>
      <c r="U60" s="85">
        <v>11378479.86</v>
      </c>
      <c r="V60" s="85"/>
      <c r="W60" s="85"/>
    </row>
    <row r="61" spans="2:23" ht="15" customHeight="1">
      <c r="B61" s="31"/>
      <c r="C61" s="37"/>
      <c r="D61" s="37"/>
      <c r="E61" s="37"/>
      <c r="F61" s="38"/>
      <c r="G61" s="39"/>
      <c r="H61" s="37"/>
      <c r="I61" s="113" t="s">
        <v>62</v>
      </c>
      <c r="J61" s="113"/>
      <c r="K61" s="113"/>
      <c r="L61" s="113"/>
      <c r="M61" s="113"/>
      <c r="N61" s="113"/>
      <c r="O61" s="113"/>
      <c r="P61" s="113"/>
      <c r="Q61" s="114" t="s">
        <v>44</v>
      </c>
      <c r="R61" s="114"/>
      <c r="S61" s="114"/>
      <c r="T61" s="40" t="s">
        <v>9</v>
      </c>
      <c r="U61" s="85">
        <f>50230280.34+904923</f>
        <v>51135203.34</v>
      </c>
      <c r="V61" s="85"/>
      <c r="W61" s="85"/>
    </row>
    <row r="62" spans="2:23" ht="15" customHeight="1">
      <c r="B62" s="31"/>
      <c r="C62" s="37"/>
      <c r="D62" s="37"/>
      <c r="E62" s="37"/>
      <c r="F62" s="38"/>
      <c r="G62" s="39"/>
      <c r="H62" s="37"/>
      <c r="I62" s="113" t="s">
        <v>32</v>
      </c>
      <c r="J62" s="113"/>
      <c r="K62" s="113"/>
      <c r="L62" s="113"/>
      <c r="M62" s="113"/>
      <c r="N62" s="113"/>
      <c r="O62" s="113"/>
      <c r="P62" s="113"/>
      <c r="Q62" s="114" t="s">
        <v>44</v>
      </c>
      <c r="R62" s="114"/>
      <c r="S62" s="114"/>
      <c r="T62" s="40" t="s">
        <v>76</v>
      </c>
      <c r="U62" s="85">
        <v>19325021.95</v>
      </c>
      <c r="V62" s="85"/>
      <c r="W62" s="85"/>
    </row>
    <row r="63" spans="2:23" ht="15" customHeight="1">
      <c r="B63" s="31"/>
      <c r="C63" s="37"/>
      <c r="D63" s="37"/>
      <c r="E63" s="37"/>
      <c r="F63" s="37"/>
      <c r="G63" s="116" t="s">
        <v>102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7" t="s">
        <v>44</v>
      </c>
      <c r="R63" s="117"/>
      <c r="S63" s="117"/>
      <c r="T63" s="33" t="s">
        <v>103</v>
      </c>
      <c r="U63" s="85">
        <v>5219403.59</v>
      </c>
      <c r="V63" s="85"/>
      <c r="W63" s="85"/>
    </row>
    <row r="64" spans="2:23" ht="15" customHeight="1">
      <c r="B64" s="31"/>
      <c r="C64" s="37"/>
      <c r="D64" s="37"/>
      <c r="E64" s="37"/>
      <c r="F64" s="38"/>
      <c r="G64" s="39"/>
      <c r="H64" s="113" t="s">
        <v>283</v>
      </c>
      <c r="I64" s="113"/>
      <c r="J64" s="113"/>
      <c r="K64" s="113"/>
      <c r="L64" s="113"/>
      <c r="M64" s="113"/>
      <c r="N64" s="113"/>
      <c r="O64" s="113"/>
      <c r="P64" s="113"/>
      <c r="Q64" s="118" t="s">
        <v>44</v>
      </c>
      <c r="R64" s="118"/>
      <c r="S64" s="118"/>
      <c r="T64" s="36" t="s">
        <v>284</v>
      </c>
      <c r="U64" s="85">
        <v>19403.59</v>
      </c>
      <c r="V64" s="85"/>
      <c r="W64" s="85"/>
    </row>
    <row r="65" spans="2:23" ht="23.25" customHeight="1">
      <c r="B65" s="31"/>
      <c r="C65" s="37"/>
      <c r="D65" s="37"/>
      <c r="E65" s="37"/>
      <c r="F65" s="38"/>
      <c r="G65" s="39"/>
      <c r="H65" s="37"/>
      <c r="I65" s="113" t="s">
        <v>279</v>
      </c>
      <c r="J65" s="113"/>
      <c r="K65" s="113"/>
      <c r="L65" s="113"/>
      <c r="M65" s="113"/>
      <c r="N65" s="113"/>
      <c r="O65" s="113"/>
      <c r="P65" s="113"/>
      <c r="Q65" s="114" t="s">
        <v>44</v>
      </c>
      <c r="R65" s="114"/>
      <c r="S65" s="114"/>
      <c r="T65" s="40" t="s">
        <v>280</v>
      </c>
      <c r="U65" s="85">
        <v>19403.59</v>
      </c>
      <c r="V65" s="85"/>
      <c r="W65" s="85"/>
    </row>
    <row r="66" spans="2:23" ht="15" customHeight="1">
      <c r="B66" s="31"/>
      <c r="C66" s="37"/>
      <c r="D66" s="37"/>
      <c r="E66" s="37"/>
      <c r="F66" s="38"/>
      <c r="G66" s="39"/>
      <c r="H66" s="113" t="s">
        <v>104</v>
      </c>
      <c r="I66" s="113"/>
      <c r="J66" s="113"/>
      <c r="K66" s="113"/>
      <c r="L66" s="113"/>
      <c r="M66" s="113"/>
      <c r="N66" s="113"/>
      <c r="O66" s="113"/>
      <c r="P66" s="113"/>
      <c r="Q66" s="118" t="s">
        <v>44</v>
      </c>
      <c r="R66" s="118"/>
      <c r="S66" s="118"/>
      <c r="T66" s="36" t="s">
        <v>105</v>
      </c>
      <c r="U66" s="85">
        <v>5200000</v>
      </c>
      <c r="V66" s="85"/>
      <c r="W66" s="85"/>
    </row>
    <row r="67" spans="2:23" ht="15" customHeight="1">
      <c r="B67" s="31"/>
      <c r="C67" s="37"/>
      <c r="D67" s="37"/>
      <c r="E67" s="37"/>
      <c r="F67" s="38"/>
      <c r="G67" s="39"/>
      <c r="H67" s="37"/>
      <c r="I67" s="113" t="s">
        <v>63</v>
      </c>
      <c r="J67" s="113"/>
      <c r="K67" s="113"/>
      <c r="L67" s="113"/>
      <c r="M67" s="113"/>
      <c r="N67" s="113"/>
      <c r="O67" s="113"/>
      <c r="P67" s="113"/>
      <c r="Q67" s="114" t="s">
        <v>44</v>
      </c>
      <c r="R67" s="114"/>
      <c r="S67" s="114"/>
      <c r="T67" s="40" t="s">
        <v>53</v>
      </c>
      <c r="U67" s="85">
        <v>5200000</v>
      </c>
      <c r="V67" s="85"/>
      <c r="W67" s="85"/>
    </row>
    <row r="68" spans="2:23" ht="15" customHeight="1">
      <c r="B68" s="31"/>
      <c r="C68" s="37"/>
      <c r="D68" s="37"/>
      <c r="E68" s="37"/>
      <c r="F68" s="113" t="s">
        <v>55</v>
      </c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8" t="s">
        <v>28</v>
      </c>
      <c r="R68" s="118"/>
      <c r="S68" s="118"/>
      <c r="T68" s="36"/>
      <c r="U68" s="85">
        <v>2533544</v>
      </c>
      <c r="V68" s="85"/>
      <c r="W68" s="85"/>
    </row>
    <row r="69" spans="2:23" ht="23.25" customHeight="1">
      <c r="B69" s="31"/>
      <c r="C69" s="37"/>
      <c r="D69" s="37"/>
      <c r="E69" s="37"/>
      <c r="F69" s="37"/>
      <c r="G69" s="116" t="s">
        <v>106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7" t="s">
        <v>28</v>
      </c>
      <c r="R69" s="117"/>
      <c r="S69" s="117"/>
      <c r="T69" s="33" t="s">
        <v>107</v>
      </c>
      <c r="U69" s="85">
        <v>2533544</v>
      </c>
      <c r="V69" s="85"/>
      <c r="W69" s="85"/>
    </row>
    <row r="70" spans="2:23" ht="15" customHeight="1">
      <c r="B70" s="31"/>
      <c r="C70" s="37"/>
      <c r="D70" s="37"/>
      <c r="E70" s="37"/>
      <c r="F70" s="38"/>
      <c r="G70" s="39"/>
      <c r="H70" s="113" t="s">
        <v>113</v>
      </c>
      <c r="I70" s="113"/>
      <c r="J70" s="113"/>
      <c r="K70" s="113"/>
      <c r="L70" s="113"/>
      <c r="M70" s="113"/>
      <c r="N70" s="113"/>
      <c r="O70" s="113"/>
      <c r="P70" s="113"/>
      <c r="Q70" s="118" t="s">
        <v>28</v>
      </c>
      <c r="R70" s="118"/>
      <c r="S70" s="118"/>
      <c r="T70" s="36" t="s">
        <v>114</v>
      </c>
      <c r="U70" s="85">
        <v>2533544</v>
      </c>
      <c r="V70" s="85"/>
      <c r="W70" s="85"/>
    </row>
    <row r="71" spans="2:23" ht="34.5" customHeight="1">
      <c r="B71" s="31"/>
      <c r="C71" s="37"/>
      <c r="D71" s="37"/>
      <c r="E71" s="37"/>
      <c r="F71" s="38"/>
      <c r="G71" s="39"/>
      <c r="H71" s="37"/>
      <c r="I71" s="113" t="s">
        <v>84</v>
      </c>
      <c r="J71" s="113"/>
      <c r="K71" s="113"/>
      <c r="L71" s="113"/>
      <c r="M71" s="113"/>
      <c r="N71" s="113"/>
      <c r="O71" s="113"/>
      <c r="P71" s="113"/>
      <c r="Q71" s="114" t="s">
        <v>28</v>
      </c>
      <c r="R71" s="114"/>
      <c r="S71" s="114"/>
      <c r="T71" s="40" t="s">
        <v>51</v>
      </c>
      <c r="U71" s="85">
        <v>2533544</v>
      </c>
      <c r="V71" s="85"/>
      <c r="W71" s="85"/>
    </row>
    <row r="72" spans="2:23" ht="45.75" customHeight="1">
      <c r="B72" s="31"/>
      <c r="C72" s="37"/>
      <c r="D72" s="37"/>
      <c r="E72" s="37"/>
      <c r="F72" s="113" t="s">
        <v>281</v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8" t="s">
        <v>282</v>
      </c>
      <c r="R72" s="118"/>
      <c r="S72" s="118"/>
      <c r="T72" s="36"/>
      <c r="U72" s="85">
        <v>825000</v>
      </c>
      <c r="V72" s="85"/>
      <c r="W72" s="85"/>
    </row>
    <row r="73" spans="2:23" ht="23.25" customHeight="1">
      <c r="B73" s="31"/>
      <c r="C73" s="37"/>
      <c r="D73" s="37"/>
      <c r="E73" s="37"/>
      <c r="F73" s="37"/>
      <c r="G73" s="116" t="s">
        <v>98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7" t="s">
        <v>282</v>
      </c>
      <c r="R73" s="117"/>
      <c r="S73" s="117"/>
      <c r="T73" s="33" t="s">
        <v>99</v>
      </c>
      <c r="U73" s="85">
        <v>825000</v>
      </c>
      <c r="V73" s="85"/>
      <c r="W73" s="85"/>
    </row>
    <row r="74" spans="2:23" ht="23.25" customHeight="1">
      <c r="B74" s="31"/>
      <c r="C74" s="37"/>
      <c r="D74" s="37"/>
      <c r="E74" s="37"/>
      <c r="F74" s="38"/>
      <c r="G74" s="39"/>
      <c r="H74" s="113" t="s">
        <v>100</v>
      </c>
      <c r="I74" s="113"/>
      <c r="J74" s="113"/>
      <c r="K74" s="113"/>
      <c r="L74" s="113"/>
      <c r="M74" s="113"/>
      <c r="N74" s="113"/>
      <c r="O74" s="113"/>
      <c r="P74" s="113"/>
      <c r="Q74" s="118" t="s">
        <v>282</v>
      </c>
      <c r="R74" s="118"/>
      <c r="S74" s="118"/>
      <c r="T74" s="36" t="s">
        <v>101</v>
      </c>
      <c r="U74" s="85">
        <v>825000</v>
      </c>
      <c r="V74" s="85"/>
      <c r="W74" s="85"/>
    </row>
    <row r="75" spans="2:23" ht="15" customHeight="1">
      <c r="B75" s="31"/>
      <c r="C75" s="37"/>
      <c r="D75" s="37"/>
      <c r="E75" s="37"/>
      <c r="F75" s="38"/>
      <c r="G75" s="39"/>
      <c r="H75" s="37"/>
      <c r="I75" s="113" t="s">
        <v>62</v>
      </c>
      <c r="J75" s="113"/>
      <c r="K75" s="113"/>
      <c r="L75" s="113"/>
      <c r="M75" s="113"/>
      <c r="N75" s="113"/>
      <c r="O75" s="113"/>
      <c r="P75" s="113"/>
      <c r="Q75" s="114" t="s">
        <v>282</v>
      </c>
      <c r="R75" s="114"/>
      <c r="S75" s="114"/>
      <c r="T75" s="40" t="s">
        <v>9</v>
      </c>
      <c r="U75" s="85">
        <v>825000</v>
      </c>
      <c r="V75" s="85"/>
      <c r="W75" s="85"/>
    </row>
    <row r="76" spans="2:23" ht="23.25" customHeight="1">
      <c r="B76" s="31"/>
      <c r="C76" s="37"/>
      <c r="D76" s="37"/>
      <c r="E76" s="37"/>
      <c r="F76" s="113" t="s">
        <v>77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8" t="s">
        <v>78</v>
      </c>
      <c r="R76" s="118"/>
      <c r="S76" s="118"/>
      <c r="T76" s="36"/>
      <c r="U76" s="85">
        <v>1260000</v>
      </c>
      <c r="V76" s="85"/>
      <c r="W76" s="85"/>
    </row>
    <row r="77" spans="2:23" ht="23.25" customHeight="1">
      <c r="B77" s="31"/>
      <c r="C77" s="37"/>
      <c r="D77" s="37"/>
      <c r="E77" s="37"/>
      <c r="F77" s="37"/>
      <c r="G77" s="116" t="s">
        <v>98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7" t="s">
        <v>78</v>
      </c>
      <c r="R77" s="117"/>
      <c r="S77" s="117"/>
      <c r="T77" s="33" t="s">
        <v>99</v>
      </c>
      <c r="U77" s="85">
        <v>1260000</v>
      </c>
      <c r="V77" s="85"/>
      <c r="W77" s="85"/>
    </row>
    <row r="78" spans="2:23" ht="23.25" customHeight="1">
      <c r="B78" s="31"/>
      <c r="C78" s="37"/>
      <c r="D78" s="37"/>
      <c r="E78" s="37"/>
      <c r="F78" s="38"/>
      <c r="G78" s="39"/>
      <c r="H78" s="113" t="s">
        <v>100</v>
      </c>
      <c r="I78" s="113"/>
      <c r="J78" s="113"/>
      <c r="K78" s="113"/>
      <c r="L78" s="113"/>
      <c r="M78" s="113"/>
      <c r="N78" s="113"/>
      <c r="O78" s="113"/>
      <c r="P78" s="113"/>
      <c r="Q78" s="118" t="s">
        <v>78</v>
      </c>
      <c r="R78" s="118"/>
      <c r="S78" s="118"/>
      <c r="T78" s="36" t="s">
        <v>101</v>
      </c>
      <c r="U78" s="85">
        <v>1260000</v>
      </c>
      <c r="V78" s="85"/>
      <c r="W78" s="85"/>
    </row>
    <row r="79" spans="2:23" ht="15" customHeight="1">
      <c r="B79" s="31"/>
      <c r="C79" s="37"/>
      <c r="D79" s="37"/>
      <c r="E79" s="37"/>
      <c r="F79" s="38"/>
      <c r="G79" s="39"/>
      <c r="H79" s="37"/>
      <c r="I79" s="113" t="s">
        <v>62</v>
      </c>
      <c r="J79" s="113"/>
      <c r="K79" s="113"/>
      <c r="L79" s="113"/>
      <c r="M79" s="113"/>
      <c r="N79" s="113"/>
      <c r="O79" s="113"/>
      <c r="P79" s="113"/>
      <c r="Q79" s="114" t="s">
        <v>78</v>
      </c>
      <c r="R79" s="114"/>
      <c r="S79" s="114"/>
      <c r="T79" s="40" t="s">
        <v>9</v>
      </c>
      <c r="U79" s="85">
        <v>1260000</v>
      </c>
      <c r="V79" s="85"/>
      <c r="W79" s="85"/>
    </row>
    <row r="80" spans="2:23" ht="34.5" customHeight="1">
      <c r="B80" s="31"/>
      <c r="C80" s="37"/>
      <c r="D80" s="37"/>
      <c r="E80" s="37"/>
      <c r="F80" s="113" t="s">
        <v>79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8" t="s">
        <v>23</v>
      </c>
      <c r="R80" s="118"/>
      <c r="S80" s="118"/>
      <c r="T80" s="36"/>
      <c r="U80" s="85">
        <v>42160000</v>
      </c>
      <c r="V80" s="85"/>
      <c r="W80" s="85"/>
    </row>
    <row r="81" spans="2:23" ht="23.25" customHeight="1">
      <c r="B81" s="31"/>
      <c r="C81" s="37"/>
      <c r="D81" s="37"/>
      <c r="E81" s="37"/>
      <c r="F81" s="37"/>
      <c r="G81" s="116" t="s">
        <v>98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7" t="s">
        <v>23</v>
      </c>
      <c r="R81" s="117"/>
      <c r="S81" s="117"/>
      <c r="T81" s="33" t="s">
        <v>99</v>
      </c>
      <c r="U81" s="85">
        <v>42160000</v>
      </c>
      <c r="V81" s="85"/>
      <c r="W81" s="85"/>
    </row>
    <row r="82" spans="2:23" ht="23.25" customHeight="1">
      <c r="B82" s="31"/>
      <c r="C82" s="37"/>
      <c r="D82" s="37"/>
      <c r="E82" s="37"/>
      <c r="F82" s="38"/>
      <c r="G82" s="39"/>
      <c r="H82" s="113" t="s">
        <v>100</v>
      </c>
      <c r="I82" s="113"/>
      <c r="J82" s="113"/>
      <c r="K82" s="113"/>
      <c r="L82" s="113"/>
      <c r="M82" s="113"/>
      <c r="N82" s="113"/>
      <c r="O82" s="113"/>
      <c r="P82" s="113"/>
      <c r="Q82" s="118" t="s">
        <v>23</v>
      </c>
      <c r="R82" s="118"/>
      <c r="S82" s="118"/>
      <c r="T82" s="36" t="s">
        <v>101</v>
      </c>
      <c r="U82" s="85">
        <v>42160000</v>
      </c>
      <c r="V82" s="85"/>
      <c r="W82" s="85"/>
    </row>
    <row r="83" spans="2:23" ht="23.25" customHeight="1">
      <c r="B83" s="31"/>
      <c r="C83" s="37"/>
      <c r="D83" s="37"/>
      <c r="E83" s="37"/>
      <c r="F83" s="38"/>
      <c r="G83" s="39"/>
      <c r="H83" s="37"/>
      <c r="I83" s="113" t="s">
        <v>80</v>
      </c>
      <c r="J83" s="113"/>
      <c r="K83" s="113"/>
      <c r="L83" s="113"/>
      <c r="M83" s="113"/>
      <c r="N83" s="113"/>
      <c r="O83" s="113"/>
      <c r="P83" s="113"/>
      <c r="Q83" s="114" t="s">
        <v>23</v>
      </c>
      <c r="R83" s="114"/>
      <c r="S83" s="114"/>
      <c r="T83" s="40" t="s">
        <v>50</v>
      </c>
      <c r="U83" s="85">
        <v>42160000</v>
      </c>
      <c r="V83" s="85"/>
      <c r="W83" s="85"/>
    </row>
    <row r="84" spans="2:23" ht="45" customHeight="1">
      <c r="B84" s="31"/>
      <c r="C84" s="37"/>
      <c r="D84" s="37"/>
      <c r="E84" s="37"/>
      <c r="F84" s="113" t="s">
        <v>81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8" t="s">
        <v>82</v>
      </c>
      <c r="R84" s="118"/>
      <c r="S84" s="118"/>
      <c r="T84" s="36"/>
      <c r="U84" s="85">
        <v>416000</v>
      </c>
      <c r="V84" s="85"/>
      <c r="W84" s="85"/>
    </row>
    <row r="85" spans="2:23" ht="23.25" customHeight="1">
      <c r="B85" s="31"/>
      <c r="C85" s="37"/>
      <c r="D85" s="37"/>
      <c r="E85" s="37"/>
      <c r="F85" s="37"/>
      <c r="G85" s="116" t="s">
        <v>98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7" t="s">
        <v>82</v>
      </c>
      <c r="R85" s="117"/>
      <c r="S85" s="117"/>
      <c r="T85" s="33" t="s">
        <v>99</v>
      </c>
      <c r="U85" s="85">
        <v>416000</v>
      </c>
      <c r="V85" s="85"/>
      <c r="W85" s="85"/>
    </row>
    <row r="86" spans="2:23" ht="23.25" customHeight="1">
      <c r="B86" s="31"/>
      <c r="C86" s="37"/>
      <c r="D86" s="37"/>
      <c r="E86" s="37"/>
      <c r="F86" s="38"/>
      <c r="G86" s="39"/>
      <c r="H86" s="113" t="s">
        <v>100</v>
      </c>
      <c r="I86" s="113"/>
      <c r="J86" s="113"/>
      <c r="K86" s="113"/>
      <c r="L86" s="113"/>
      <c r="M86" s="113"/>
      <c r="N86" s="113"/>
      <c r="O86" s="113"/>
      <c r="P86" s="113"/>
      <c r="Q86" s="118" t="s">
        <v>82</v>
      </c>
      <c r="R86" s="118"/>
      <c r="S86" s="118"/>
      <c r="T86" s="36" t="s">
        <v>101</v>
      </c>
      <c r="U86" s="85">
        <v>416000</v>
      </c>
      <c r="V86" s="85"/>
      <c r="W86" s="85"/>
    </row>
    <row r="87" spans="2:23" ht="23.25" customHeight="1">
      <c r="B87" s="31"/>
      <c r="C87" s="37"/>
      <c r="D87" s="37"/>
      <c r="E87" s="37"/>
      <c r="F87" s="38"/>
      <c r="G87" s="39"/>
      <c r="H87" s="37"/>
      <c r="I87" s="113" t="s">
        <v>80</v>
      </c>
      <c r="J87" s="113"/>
      <c r="K87" s="113"/>
      <c r="L87" s="113"/>
      <c r="M87" s="113"/>
      <c r="N87" s="113"/>
      <c r="O87" s="113"/>
      <c r="P87" s="113"/>
      <c r="Q87" s="114" t="s">
        <v>82</v>
      </c>
      <c r="R87" s="114"/>
      <c r="S87" s="114"/>
      <c r="T87" s="40" t="s">
        <v>50</v>
      </c>
      <c r="U87" s="85">
        <v>416000</v>
      </c>
      <c r="V87" s="85"/>
      <c r="W87" s="85"/>
    </row>
    <row r="88" spans="2:23" ht="23.25" customHeight="1">
      <c r="B88" s="31"/>
      <c r="C88" s="32"/>
      <c r="D88" s="120" t="s">
        <v>118</v>
      </c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17" t="s">
        <v>124</v>
      </c>
      <c r="R88" s="117"/>
      <c r="S88" s="117"/>
      <c r="T88" s="33"/>
      <c r="U88" s="85">
        <v>250000</v>
      </c>
      <c r="V88" s="85"/>
      <c r="W88" s="85"/>
    </row>
    <row r="89" spans="2:23" ht="23.25" customHeight="1">
      <c r="B89" s="31"/>
      <c r="C89" s="34"/>
      <c r="D89" s="34"/>
      <c r="E89" s="35"/>
      <c r="F89" s="119" t="s">
        <v>118</v>
      </c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8" t="s">
        <v>151</v>
      </c>
      <c r="R89" s="118"/>
      <c r="S89" s="118"/>
      <c r="T89" s="36"/>
      <c r="U89" s="85">
        <v>250000</v>
      </c>
      <c r="V89" s="85"/>
      <c r="W89" s="85"/>
    </row>
    <row r="90" spans="2:23" ht="34.5" customHeight="1">
      <c r="B90" s="31"/>
      <c r="C90" s="37"/>
      <c r="D90" s="37"/>
      <c r="E90" s="37"/>
      <c r="F90" s="113" t="s">
        <v>92</v>
      </c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8" t="s">
        <v>93</v>
      </c>
      <c r="R90" s="118"/>
      <c r="S90" s="118"/>
      <c r="T90" s="36"/>
      <c r="U90" s="85">
        <v>250000</v>
      </c>
      <c r="V90" s="85"/>
      <c r="W90" s="85"/>
    </row>
    <row r="91" spans="2:23" ht="23.25" customHeight="1">
      <c r="B91" s="31"/>
      <c r="C91" s="37"/>
      <c r="D91" s="37"/>
      <c r="E91" s="37"/>
      <c r="F91" s="37"/>
      <c r="G91" s="116" t="s">
        <v>98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7" t="s">
        <v>93</v>
      </c>
      <c r="R91" s="117"/>
      <c r="S91" s="117"/>
      <c r="T91" s="33" t="s">
        <v>99</v>
      </c>
      <c r="U91" s="85">
        <v>250000</v>
      </c>
      <c r="V91" s="85"/>
      <c r="W91" s="85"/>
    </row>
    <row r="92" spans="2:23" ht="23.25" customHeight="1">
      <c r="B92" s="31"/>
      <c r="C92" s="37"/>
      <c r="D92" s="37"/>
      <c r="E92" s="37"/>
      <c r="F92" s="38"/>
      <c r="G92" s="39"/>
      <c r="H92" s="113" t="s">
        <v>100</v>
      </c>
      <c r="I92" s="113"/>
      <c r="J92" s="113"/>
      <c r="K92" s="113"/>
      <c r="L92" s="113"/>
      <c r="M92" s="113"/>
      <c r="N92" s="113"/>
      <c r="O92" s="113"/>
      <c r="P92" s="113"/>
      <c r="Q92" s="118" t="s">
        <v>93</v>
      </c>
      <c r="R92" s="118"/>
      <c r="S92" s="118"/>
      <c r="T92" s="36" t="s">
        <v>101</v>
      </c>
      <c r="U92" s="85">
        <v>250000</v>
      </c>
      <c r="V92" s="85"/>
      <c r="W92" s="85"/>
    </row>
    <row r="93" spans="2:23" ht="15" customHeight="1">
      <c r="B93" s="31"/>
      <c r="C93" s="37"/>
      <c r="D93" s="37"/>
      <c r="E93" s="37"/>
      <c r="F93" s="38"/>
      <c r="G93" s="39"/>
      <c r="H93" s="37"/>
      <c r="I93" s="113" t="s">
        <v>62</v>
      </c>
      <c r="J93" s="113"/>
      <c r="K93" s="113"/>
      <c r="L93" s="113"/>
      <c r="M93" s="113"/>
      <c r="N93" s="113"/>
      <c r="O93" s="113"/>
      <c r="P93" s="113"/>
      <c r="Q93" s="114" t="s">
        <v>93</v>
      </c>
      <c r="R93" s="114"/>
      <c r="S93" s="114"/>
      <c r="T93" s="40" t="s">
        <v>9</v>
      </c>
      <c r="U93" s="85">
        <v>250000</v>
      </c>
      <c r="V93" s="85"/>
      <c r="W93" s="85"/>
    </row>
    <row r="94" spans="2:23" ht="15" customHeight="1">
      <c r="B94" s="31"/>
      <c r="C94" s="32"/>
      <c r="D94" s="120" t="s">
        <v>125</v>
      </c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17" t="s">
        <v>125</v>
      </c>
      <c r="R94" s="117"/>
      <c r="S94" s="117"/>
      <c r="T94" s="33"/>
      <c r="U94" s="85">
        <v>25423000</v>
      </c>
      <c r="V94" s="85"/>
      <c r="W94" s="85"/>
    </row>
    <row r="95" spans="2:23" ht="15" customHeight="1">
      <c r="B95" s="31"/>
      <c r="C95" s="34"/>
      <c r="D95" s="34"/>
      <c r="E95" s="35"/>
      <c r="F95" s="119" t="s">
        <v>152</v>
      </c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8" t="s">
        <v>152</v>
      </c>
      <c r="R95" s="118"/>
      <c r="S95" s="118"/>
      <c r="T95" s="36"/>
      <c r="U95" s="85">
        <v>25423000</v>
      </c>
      <c r="V95" s="85"/>
      <c r="W95" s="85"/>
    </row>
    <row r="96" spans="2:23" ht="15" customHeight="1">
      <c r="B96" s="31"/>
      <c r="C96" s="37"/>
      <c r="D96" s="37"/>
      <c r="E96" s="37"/>
      <c r="F96" s="113" t="s">
        <v>46</v>
      </c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8" t="s">
        <v>29</v>
      </c>
      <c r="R96" s="118"/>
      <c r="S96" s="118"/>
      <c r="T96" s="36"/>
      <c r="U96" s="85">
        <v>25423000</v>
      </c>
      <c r="V96" s="85"/>
      <c r="W96" s="85"/>
    </row>
    <row r="97" spans="2:23" ht="15" customHeight="1">
      <c r="B97" s="31"/>
      <c r="C97" s="37"/>
      <c r="D97" s="37"/>
      <c r="E97" s="37"/>
      <c r="F97" s="37"/>
      <c r="G97" s="116" t="s">
        <v>115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7" t="s">
        <v>29</v>
      </c>
      <c r="R97" s="117"/>
      <c r="S97" s="117"/>
      <c r="T97" s="33" t="s">
        <v>116</v>
      </c>
      <c r="U97" s="85">
        <v>25423000</v>
      </c>
      <c r="V97" s="85"/>
      <c r="W97" s="85"/>
    </row>
    <row r="98" spans="2:23" ht="15" customHeight="1">
      <c r="B98" s="31"/>
      <c r="C98" s="37"/>
      <c r="D98" s="37"/>
      <c r="E98" s="37"/>
      <c r="F98" s="38"/>
      <c r="G98" s="39"/>
      <c r="H98" s="113" t="s">
        <v>47</v>
      </c>
      <c r="I98" s="113"/>
      <c r="J98" s="113"/>
      <c r="K98" s="113"/>
      <c r="L98" s="113"/>
      <c r="M98" s="113"/>
      <c r="N98" s="113"/>
      <c r="O98" s="113"/>
      <c r="P98" s="113"/>
      <c r="Q98" s="118" t="s">
        <v>29</v>
      </c>
      <c r="R98" s="118"/>
      <c r="S98" s="118"/>
      <c r="T98" s="36" t="s">
        <v>48</v>
      </c>
      <c r="U98" s="85">
        <v>25423000</v>
      </c>
      <c r="V98" s="85"/>
      <c r="W98" s="85"/>
    </row>
    <row r="99" spans="2:23" ht="15" customHeight="1">
      <c r="B99" s="31"/>
      <c r="C99" s="32"/>
      <c r="D99" s="120" t="s">
        <v>126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17" t="s">
        <v>126</v>
      </c>
      <c r="R99" s="117"/>
      <c r="S99" s="117"/>
      <c r="T99" s="33"/>
      <c r="U99" s="85">
        <v>9208000</v>
      </c>
      <c r="V99" s="85"/>
      <c r="W99" s="85"/>
    </row>
    <row r="100" spans="2:23" ht="15" customHeight="1">
      <c r="B100" s="31"/>
      <c r="C100" s="34"/>
      <c r="D100" s="34"/>
      <c r="E100" s="35"/>
      <c r="F100" s="119" t="s">
        <v>145</v>
      </c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8" t="s">
        <v>145</v>
      </c>
      <c r="R100" s="118"/>
      <c r="S100" s="118"/>
      <c r="T100" s="36"/>
      <c r="U100" s="85">
        <v>9208000</v>
      </c>
      <c r="V100" s="85"/>
      <c r="W100" s="85"/>
    </row>
    <row r="101" spans="2:23" ht="15" customHeight="1">
      <c r="B101" s="31"/>
      <c r="C101" s="37"/>
      <c r="D101" s="37"/>
      <c r="E101" s="37"/>
      <c r="F101" s="113" t="s">
        <v>20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8" t="s">
        <v>54</v>
      </c>
      <c r="R101" s="118"/>
      <c r="S101" s="118"/>
      <c r="T101" s="36"/>
      <c r="U101" s="85">
        <v>9208000</v>
      </c>
      <c r="V101" s="85"/>
      <c r="W101" s="85"/>
    </row>
    <row r="102" spans="2:23" ht="23.25" customHeight="1">
      <c r="B102" s="31"/>
      <c r="C102" s="37"/>
      <c r="D102" s="37"/>
      <c r="E102" s="37"/>
      <c r="F102" s="37"/>
      <c r="G102" s="116" t="s">
        <v>98</v>
      </c>
      <c r="H102" s="116"/>
      <c r="I102" s="116"/>
      <c r="J102" s="116"/>
      <c r="K102" s="116"/>
      <c r="L102" s="116"/>
      <c r="M102" s="116"/>
      <c r="N102" s="116"/>
      <c r="O102" s="116"/>
      <c r="P102" s="116"/>
      <c r="Q102" s="117" t="s">
        <v>54</v>
      </c>
      <c r="R102" s="117"/>
      <c r="S102" s="117"/>
      <c r="T102" s="33" t="s">
        <v>99</v>
      </c>
      <c r="U102" s="85">
        <v>9208000</v>
      </c>
      <c r="V102" s="85"/>
      <c r="W102" s="85"/>
    </row>
    <row r="103" spans="2:23" ht="23.25" customHeight="1">
      <c r="B103" s="31"/>
      <c r="C103" s="37"/>
      <c r="D103" s="37"/>
      <c r="E103" s="37"/>
      <c r="F103" s="38"/>
      <c r="G103" s="39"/>
      <c r="H103" s="113" t="s">
        <v>100</v>
      </c>
      <c r="I103" s="113"/>
      <c r="J103" s="113"/>
      <c r="K103" s="113"/>
      <c r="L103" s="113"/>
      <c r="M103" s="113"/>
      <c r="N103" s="113"/>
      <c r="O103" s="113"/>
      <c r="P103" s="113"/>
      <c r="Q103" s="118" t="s">
        <v>54</v>
      </c>
      <c r="R103" s="118"/>
      <c r="S103" s="118"/>
      <c r="T103" s="36" t="s">
        <v>101</v>
      </c>
      <c r="U103" s="85">
        <v>9208000</v>
      </c>
      <c r="V103" s="85"/>
      <c r="W103" s="85"/>
    </row>
    <row r="104" spans="2:23" ht="15" customHeight="1">
      <c r="B104" s="31"/>
      <c r="C104" s="37"/>
      <c r="D104" s="37"/>
      <c r="E104" s="37"/>
      <c r="F104" s="38"/>
      <c r="G104" s="39"/>
      <c r="H104" s="37"/>
      <c r="I104" s="113" t="s">
        <v>62</v>
      </c>
      <c r="J104" s="113"/>
      <c r="K104" s="113"/>
      <c r="L104" s="113"/>
      <c r="M104" s="113"/>
      <c r="N104" s="113"/>
      <c r="O104" s="113"/>
      <c r="P104" s="113"/>
      <c r="Q104" s="114" t="s">
        <v>54</v>
      </c>
      <c r="R104" s="114"/>
      <c r="S104" s="114"/>
      <c r="T104" s="40" t="s">
        <v>9</v>
      </c>
      <c r="U104" s="85">
        <v>9208000</v>
      </c>
      <c r="V104" s="85"/>
      <c r="W104" s="85"/>
    </row>
    <row r="105" spans="2:23" ht="45.75" customHeight="1">
      <c r="B105" s="31"/>
      <c r="C105" s="32"/>
      <c r="D105" s="120" t="s">
        <v>119</v>
      </c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17" t="s">
        <v>127</v>
      </c>
      <c r="R105" s="117"/>
      <c r="S105" s="117"/>
      <c r="T105" s="33"/>
      <c r="U105" s="85">
        <v>1079600</v>
      </c>
      <c r="V105" s="85"/>
      <c r="W105" s="85"/>
    </row>
    <row r="106" spans="2:23" ht="45.75" customHeight="1">
      <c r="B106" s="31"/>
      <c r="C106" s="34"/>
      <c r="D106" s="34"/>
      <c r="E106" s="35"/>
      <c r="F106" s="119" t="s">
        <v>119</v>
      </c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8" t="s">
        <v>141</v>
      </c>
      <c r="R106" s="118"/>
      <c r="S106" s="118"/>
      <c r="T106" s="36"/>
      <c r="U106" s="85">
        <v>1079600</v>
      </c>
      <c r="V106" s="85"/>
      <c r="W106" s="85"/>
    </row>
    <row r="107" spans="2:23" ht="23.25" customHeight="1">
      <c r="B107" s="31"/>
      <c r="C107" s="37"/>
      <c r="D107" s="37"/>
      <c r="E107" s="37"/>
      <c r="F107" s="113" t="s">
        <v>66</v>
      </c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8" t="s">
        <v>35</v>
      </c>
      <c r="R107" s="118"/>
      <c r="S107" s="118"/>
      <c r="T107" s="36"/>
      <c r="U107" s="85">
        <v>1079600</v>
      </c>
      <c r="V107" s="85"/>
      <c r="W107" s="85"/>
    </row>
    <row r="108" spans="2:23" ht="23.25" customHeight="1">
      <c r="B108" s="31"/>
      <c r="C108" s="37"/>
      <c r="D108" s="37"/>
      <c r="E108" s="37"/>
      <c r="F108" s="37"/>
      <c r="G108" s="116" t="s">
        <v>106</v>
      </c>
      <c r="H108" s="116"/>
      <c r="I108" s="116"/>
      <c r="J108" s="116"/>
      <c r="K108" s="116"/>
      <c r="L108" s="116"/>
      <c r="M108" s="116"/>
      <c r="N108" s="116"/>
      <c r="O108" s="116"/>
      <c r="P108" s="116"/>
      <c r="Q108" s="117" t="s">
        <v>35</v>
      </c>
      <c r="R108" s="117"/>
      <c r="S108" s="117"/>
      <c r="T108" s="33" t="s">
        <v>107</v>
      </c>
      <c r="U108" s="85">
        <v>1079600</v>
      </c>
      <c r="V108" s="85"/>
      <c r="W108" s="85"/>
    </row>
    <row r="109" spans="2:23" ht="34.5" customHeight="1">
      <c r="B109" s="31"/>
      <c r="C109" s="37"/>
      <c r="D109" s="37"/>
      <c r="E109" s="37"/>
      <c r="F109" s="38"/>
      <c r="G109" s="39"/>
      <c r="H109" s="113" t="s">
        <v>108</v>
      </c>
      <c r="I109" s="113"/>
      <c r="J109" s="113"/>
      <c r="K109" s="113"/>
      <c r="L109" s="113"/>
      <c r="M109" s="113"/>
      <c r="N109" s="113"/>
      <c r="O109" s="113"/>
      <c r="P109" s="113"/>
      <c r="Q109" s="118" t="s">
        <v>35</v>
      </c>
      <c r="R109" s="118"/>
      <c r="S109" s="118"/>
      <c r="T109" s="36" t="s">
        <v>109</v>
      </c>
      <c r="U109" s="85">
        <v>1079600</v>
      </c>
      <c r="V109" s="85"/>
      <c r="W109" s="85"/>
    </row>
    <row r="110" spans="2:23" ht="23.25" customHeight="1">
      <c r="B110" s="31"/>
      <c r="C110" s="37"/>
      <c r="D110" s="37"/>
      <c r="E110" s="37"/>
      <c r="F110" s="38"/>
      <c r="G110" s="39"/>
      <c r="H110" s="37"/>
      <c r="I110" s="113" t="s">
        <v>67</v>
      </c>
      <c r="J110" s="113"/>
      <c r="K110" s="113"/>
      <c r="L110" s="113"/>
      <c r="M110" s="113"/>
      <c r="N110" s="113"/>
      <c r="O110" s="113"/>
      <c r="P110" s="113"/>
      <c r="Q110" s="114" t="s">
        <v>35</v>
      </c>
      <c r="R110" s="114"/>
      <c r="S110" s="114"/>
      <c r="T110" s="40" t="s">
        <v>68</v>
      </c>
      <c r="U110" s="85">
        <v>1079600</v>
      </c>
      <c r="V110" s="85"/>
      <c r="W110" s="85"/>
    </row>
    <row r="111" spans="2:23" ht="15" customHeight="1">
      <c r="B111" s="31"/>
      <c r="C111" s="32"/>
      <c r="D111" s="120" t="s">
        <v>128</v>
      </c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17" t="s">
        <v>128</v>
      </c>
      <c r="R111" s="117"/>
      <c r="S111" s="117"/>
      <c r="T111" s="33"/>
      <c r="U111" s="85">
        <v>48168074.19</v>
      </c>
      <c r="V111" s="85"/>
      <c r="W111" s="85"/>
    </row>
    <row r="112" spans="2:23" ht="15" customHeight="1">
      <c r="B112" s="31"/>
      <c r="C112" s="34"/>
      <c r="D112" s="34"/>
      <c r="E112" s="35"/>
      <c r="F112" s="119" t="s">
        <v>288</v>
      </c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8" t="s">
        <v>288</v>
      </c>
      <c r="R112" s="118"/>
      <c r="S112" s="118"/>
      <c r="T112" s="36"/>
      <c r="U112" s="85">
        <v>5954395.19</v>
      </c>
      <c r="V112" s="85"/>
      <c r="W112" s="85"/>
    </row>
    <row r="113" spans="2:23" ht="34.5" customHeight="1">
      <c r="B113" s="31"/>
      <c r="C113" s="37"/>
      <c r="D113" s="37"/>
      <c r="E113" s="37"/>
      <c r="F113" s="113" t="s">
        <v>36</v>
      </c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8" t="s">
        <v>289</v>
      </c>
      <c r="R113" s="118"/>
      <c r="S113" s="118"/>
      <c r="T113" s="36"/>
      <c r="U113" s="85">
        <v>2624715</v>
      </c>
      <c r="V113" s="85"/>
      <c r="W113" s="85"/>
    </row>
    <row r="114" spans="2:23" ht="23.25" customHeight="1">
      <c r="B114" s="31"/>
      <c r="C114" s="37"/>
      <c r="D114" s="37"/>
      <c r="E114" s="37"/>
      <c r="F114" s="37"/>
      <c r="G114" s="116" t="s">
        <v>98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7" t="s">
        <v>289</v>
      </c>
      <c r="R114" s="117"/>
      <c r="S114" s="117"/>
      <c r="T114" s="33" t="s">
        <v>99</v>
      </c>
      <c r="U114" s="85">
        <v>2624715</v>
      </c>
      <c r="V114" s="85"/>
      <c r="W114" s="85"/>
    </row>
    <row r="115" spans="2:23" ht="23.25" customHeight="1">
      <c r="B115" s="31"/>
      <c r="C115" s="37"/>
      <c r="D115" s="37"/>
      <c r="E115" s="37"/>
      <c r="F115" s="38"/>
      <c r="G115" s="39"/>
      <c r="H115" s="113" t="s">
        <v>100</v>
      </c>
      <c r="I115" s="113"/>
      <c r="J115" s="113"/>
      <c r="K115" s="113"/>
      <c r="L115" s="113"/>
      <c r="M115" s="113"/>
      <c r="N115" s="113"/>
      <c r="O115" s="113"/>
      <c r="P115" s="113"/>
      <c r="Q115" s="118" t="s">
        <v>289</v>
      </c>
      <c r="R115" s="118"/>
      <c r="S115" s="118"/>
      <c r="T115" s="36" t="s">
        <v>101</v>
      </c>
      <c r="U115" s="85">
        <v>2624715</v>
      </c>
      <c r="V115" s="85"/>
      <c r="W115" s="85"/>
    </row>
    <row r="116" spans="2:23" ht="15" customHeight="1">
      <c r="B116" s="31"/>
      <c r="C116" s="37"/>
      <c r="D116" s="37"/>
      <c r="E116" s="37"/>
      <c r="F116" s="38"/>
      <c r="G116" s="39"/>
      <c r="H116" s="37"/>
      <c r="I116" s="113" t="s">
        <v>62</v>
      </c>
      <c r="J116" s="113"/>
      <c r="K116" s="113"/>
      <c r="L116" s="113"/>
      <c r="M116" s="113"/>
      <c r="N116" s="113"/>
      <c r="O116" s="113"/>
      <c r="P116" s="113"/>
      <c r="Q116" s="114" t="s">
        <v>289</v>
      </c>
      <c r="R116" s="114"/>
      <c r="S116" s="114"/>
      <c r="T116" s="40" t="s">
        <v>9</v>
      </c>
      <c r="U116" s="85">
        <v>2624715</v>
      </c>
      <c r="V116" s="85"/>
      <c r="W116" s="85"/>
    </row>
    <row r="117" spans="2:23" ht="23.25" customHeight="1">
      <c r="B117" s="31"/>
      <c r="C117" s="37"/>
      <c r="D117" s="37"/>
      <c r="E117" s="37"/>
      <c r="F117" s="113" t="s">
        <v>112</v>
      </c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8" t="s">
        <v>290</v>
      </c>
      <c r="R117" s="118"/>
      <c r="S117" s="118"/>
      <c r="T117" s="36"/>
      <c r="U117" s="85">
        <v>3329680.19</v>
      </c>
      <c r="V117" s="85"/>
      <c r="W117" s="85"/>
    </row>
    <row r="118" spans="2:23" ht="23.25" customHeight="1">
      <c r="B118" s="31"/>
      <c r="C118" s="37"/>
      <c r="D118" s="37"/>
      <c r="E118" s="37"/>
      <c r="F118" s="37"/>
      <c r="G118" s="116" t="s">
        <v>98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7" t="s">
        <v>290</v>
      </c>
      <c r="R118" s="117"/>
      <c r="S118" s="117"/>
      <c r="T118" s="33" t="s">
        <v>99</v>
      </c>
      <c r="U118" s="85">
        <v>3329680.19</v>
      </c>
      <c r="V118" s="85"/>
      <c r="W118" s="85"/>
    </row>
    <row r="119" spans="2:23" ht="23.25" customHeight="1">
      <c r="B119" s="31"/>
      <c r="C119" s="37"/>
      <c r="D119" s="37"/>
      <c r="E119" s="37"/>
      <c r="F119" s="38"/>
      <c r="G119" s="39"/>
      <c r="H119" s="113" t="s">
        <v>100</v>
      </c>
      <c r="I119" s="113"/>
      <c r="J119" s="113"/>
      <c r="K119" s="113"/>
      <c r="L119" s="113"/>
      <c r="M119" s="113"/>
      <c r="N119" s="113"/>
      <c r="O119" s="113"/>
      <c r="P119" s="113"/>
      <c r="Q119" s="118" t="s">
        <v>290</v>
      </c>
      <c r="R119" s="118"/>
      <c r="S119" s="118"/>
      <c r="T119" s="36" t="s">
        <v>101</v>
      </c>
      <c r="U119" s="85">
        <v>3329680.19</v>
      </c>
      <c r="V119" s="85"/>
      <c r="W119" s="85"/>
    </row>
    <row r="120" spans="2:23" ht="15" customHeight="1">
      <c r="B120" s="31"/>
      <c r="C120" s="37"/>
      <c r="D120" s="37"/>
      <c r="E120" s="37"/>
      <c r="F120" s="38"/>
      <c r="G120" s="39"/>
      <c r="H120" s="37"/>
      <c r="I120" s="113" t="s">
        <v>62</v>
      </c>
      <c r="J120" s="113"/>
      <c r="K120" s="113"/>
      <c r="L120" s="113"/>
      <c r="M120" s="113"/>
      <c r="N120" s="113"/>
      <c r="O120" s="113"/>
      <c r="P120" s="113"/>
      <c r="Q120" s="114" t="s">
        <v>290</v>
      </c>
      <c r="R120" s="114"/>
      <c r="S120" s="114"/>
      <c r="T120" s="40" t="s">
        <v>9</v>
      </c>
      <c r="U120" s="85">
        <v>3329680.19</v>
      </c>
      <c r="V120" s="85"/>
      <c r="W120" s="85"/>
    </row>
    <row r="121" spans="2:23" ht="15" customHeight="1">
      <c r="B121" s="31"/>
      <c r="C121" s="34"/>
      <c r="D121" s="34"/>
      <c r="E121" s="35"/>
      <c r="F121" s="119" t="s">
        <v>148</v>
      </c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8" t="s">
        <v>148</v>
      </c>
      <c r="R121" s="118"/>
      <c r="S121" s="118"/>
      <c r="T121" s="36"/>
      <c r="U121" s="85">
        <v>42213679</v>
      </c>
      <c r="V121" s="85"/>
      <c r="W121" s="85"/>
    </row>
    <row r="122" spans="2:23" ht="15" customHeight="1">
      <c r="B122" s="31"/>
      <c r="C122" s="37"/>
      <c r="D122" s="37"/>
      <c r="E122" s="37"/>
      <c r="F122" s="113" t="s">
        <v>83</v>
      </c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8" t="s">
        <v>31</v>
      </c>
      <c r="R122" s="118"/>
      <c r="S122" s="118"/>
      <c r="T122" s="36"/>
      <c r="U122" s="85">
        <v>42213679</v>
      </c>
      <c r="V122" s="85"/>
      <c r="W122" s="85"/>
    </row>
    <row r="123" spans="2:23" ht="23.25" customHeight="1">
      <c r="B123" s="31"/>
      <c r="C123" s="37"/>
      <c r="D123" s="37"/>
      <c r="E123" s="37"/>
      <c r="F123" s="37"/>
      <c r="G123" s="116" t="s">
        <v>98</v>
      </c>
      <c r="H123" s="116"/>
      <c r="I123" s="116"/>
      <c r="J123" s="116"/>
      <c r="K123" s="116"/>
      <c r="L123" s="116"/>
      <c r="M123" s="116"/>
      <c r="N123" s="116"/>
      <c r="O123" s="116"/>
      <c r="P123" s="116"/>
      <c r="Q123" s="117" t="s">
        <v>31</v>
      </c>
      <c r="R123" s="117"/>
      <c r="S123" s="117"/>
      <c r="T123" s="33" t="s">
        <v>99</v>
      </c>
      <c r="U123" s="85">
        <v>42213679</v>
      </c>
      <c r="V123" s="85"/>
      <c r="W123" s="85"/>
    </row>
    <row r="124" spans="2:23" ht="23.25" customHeight="1">
      <c r="B124" s="31"/>
      <c r="C124" s="37"/>
      <c r="D124" s="37"/>
      <c r="E124" s="37"/>
      <c r="F124" s="38"/>
      <c r="G124" s="39"/>
      <c r="H124" s="113" t="s">
        <v>100</v>
      </c>
      <c r="I124" s="113"/>
      <c r="J124" s="113"/>
      <c r="K124" s="113"/>
      <c r="L124" s="113"/>
      <c r="M124" s="113"/>
      <c r="N124" s="113"/>
      <c r="O124" s="113"/>
      <c r="P124" s="113"/>
      <c r="Q124" s="118" t="s">
        <v>31</v>
      </c>
      <c r="R124" s="118"/>
      <c r="S124" s="118"/>
      <c r="T124" s="36" t="s">
        <v>101</v>
      </c>
      <c r="U124" s="85">
        <v>42213679</v>
      </c>
      <c r="V124" s="85"/>
      <c r="W124" s="85"/>
    </row>
    <row r="125" spans="2:23" ht="23.25" customHeight="1">
      <c r="B125" s="31"/>
      <c r="C125" s="37"/>
      <c r="D125" s="37"/>
      <c r="E125" s="37"/>
      <c r="F125" s="38"/>
      <c r="G125" s="39"/>
      <c r="H125" s="37"/>
      <c r="I125" s="113" t="s">
        <v>80</v>
      </c>
      <c r="J125" s="113"/>
      <c r="K125" s="113"/>
      <c r="L125" s="113"/>
      <c r="M125" s="113"/>
      <c r="N125" s="113"/>
      <c r="O125" s="113"/>
      <c r="P125" s="113"/>
      <c r="Q125" s="114" t="s">
        <v>31</v>
      </c>
      <c r="R125" s="114"/>
      <c r="S125" s="114"/>
      <c r="T125" s="40" t="s">
        <v>50</v>
      </c>
      <c r="U125" s="85">
        <v>42213679</v>
      </c>
      <c r="V125" s="85"/>
      <c r="W125" s="85"/>
    </row>
    <row r="126" spans="2:23" ht="23.25" customHeight="1">
      <c r="B126" s="31"/>
      <c r="C126" s="32"/>
      <c r="D126" s="120" t="s">
        <v>129</v>
      </c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17" t="s">
        <v>130</v>
      </c>
      <c r="R126" s="117"/>
      <c r="S126" s="117"/>
      <c r="T126" s="33"/>
      <c r="U126" s="85">
        <v>4756000</v>
      </c>
      <c r="V126" s="85"/>
      <c r="W126" s="85"/>
    </row>
    <row r="127" spans="2:23" ht="23.25" customHeight="1">
      <c r="B127" s="31"/>
      <c r="C127" s="34"/>
      <c r="D127" s="34"/>
      <c r="E127" s="35"/>
      <c r="F127" s="119" t="s">
        <v>149</v>
      </c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8" t="s">
        <v>150</v>
      </c>
      <c r="R127" s="118"/>
      <c r="S127" s="118"/>
      <c r="T127" s="36"/>
      <c r="U127" s="85">
        <v>4756000</v>
      </c>
      <c r="V127" s="85"/>
      <c r="W127" s="85"/>
    </row>
    <row r="128" spans="2:23" ht="15" customHeight="1">
      <c r="B128" s="31"/>
      <c r="C128" s="37"/>
      <c r="D128" s="37"/>
      <c r="E128" s="37"/>
      <c r="F128" s="113" t="s">
        <v>89</v>
      </c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8" t="s">
        <v>90</v>
      </c>
      <c r="R128" s="118"/>
      <c r="S128" s="118"/>
      <c r="T128" s="36"/>
      <c r="U128" s="85">
        <v>4756000</v>
      </c>
      <c r="V128" s="85"/>
      <c r="W128" s="85"/>
    </row>
    <row r="129" spans="2:23" ht="23.25" customHeight="1">
      <c r="B129" s="31"/>
      <c r="C129" s="37"/>
      <c r="D129" s="37"/>
      <c r="E129" s="37"/>
      <c r="F129" s="37"/>
      <c r="G129" s="116" t="s">
        <v>98</v>
      </c>
      <c r="H129" s="116"/>
      <c r="I129" s="116"/>
      <c r="J129" s="116"/>
      <c r="K129" s="116"/>
      <c r="L129" s="116"/>
      <c r="M129" s="116"/>
      <c r="N129" s="116"/>
      <c r="O129" s="116"/>
      <c r="P129" s="116"/>
      <c r="Q129" s="117" t="s">
        <v>90</v>
      </c>
      <c r="R129" s="117"/>
      <c r="S129" s="117"/>
      <c r="T129" s="33" t="s">
        <v>99</v>
      </c>
      <c r="U129" s="85">
        <v>4756000</v>
      </c>
      <c r="V129" s="85"/>
      <c r="W129" s="85"/>
    </row>
    <row r="130" spans="2:23" ht="23.25" customHeight="1">
      <c r="B130" s="31"/>
      <c r="C130" s="37"/>
      <c r="D130" s="37"/>
      <c r="E130" s="37"/>
      <c r="F130" s="38"/>
      <c r="G130" s="39"/>
      <c r="H130" s="113" t="s">
        <v>100</v>
      </c>
      <c r="I130" s="113"/>
      <c r="J130" s="113"/>
      <c r="K130" s="113"/>
      <c r="L130" s="113"/>
      <c r="M130" s="113"/>
      <c r="N130" s="113"/>
      <c r="O130" s="113"/>
      <c r="P130" s="113"/>
      <c r="Q130" s="118" t="s">
        <v>90</v>
      </c>
      <c r="R130" s="118"/>
      <c r="S130" s="118"/>
      <c r="T130" s="36" t="s">
        <v>101</v>
      </c>
      <c r="U130" s="85">
        <v>4756000</v>
      </c>
      <c r="V130" s="85"/>
      <c r="W130" s="85"/>
    </row>
    <row r="131" spans="2:23" ht="15" customHeight="1" thickBot="1">
      <c r="B131" s="31"/>
      <c r="C131" s="37"/>
      <c r="D131" s="37"/>
      <c r="E131" s="37"/>
      <c r="F131" s="38"/>
      <c r="G131" s="39"/>
      <c r="H131" s="37"/>
      <c r="I131" s="113" t="s">
        <v>62</v>
      </c>
      <c r="J131" s="113"/>
      <c r="K131" s="113"/>
      <c r="L131" s="113"/>
      <c r="M131" s="113"/>
      <c r="N131" s="113"/>
      <c r="O131" s="113"/>
      <c r="P131" s="113"/>
      <c r="Q131" s="114" t="s">
        <v>90</v>
      </c>
      <c r="R131" s="114"/>
      <c r="S131" s="114"/>
      <c r="T131" s="40" t="s">
        <v>9</v>
      </c>
      <c r="U131" s="85">
        <v>4756000</v>
      </c>
      <c r="V131" s="85"/>
      <c r="W131" s="85"/>
    </row>
    <row r="132" spans="2:23" ht="13.5" customHeight="1" thickBot="1">
      <c r="B132" s="75" t="s">
        <v>117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7"/>
      <c r="U132" s="78">
        <v>355167921.9</v>
      </c>
      <c r="V132" s="78"/>
      <c r="W132" s="78"/>
    </row>
    <row r="133" spans="1:28" ht="11.25" customHeight="1">
      <c r="A133" s="115"/>
      <c r="B133" s="115"/>
      <c r="C133" s="115"/>
      <c r="D133" s="115"/>
      <c r="E133" s="115"/>
      <c r="F133" s="115"/>
      <c r="G133" s="115"/>
      <c r="H133" s="115"/>
      <c r="I133" s="115"/>
      <c r="J133" s="18"/>
      <c r="K133" s="18"/>
      <c r="L133" s="18"/>
      <c r="M133" s="18"/>
      <c r="N133" s="18"/>
      <c r="O133" s="18"/>
      <c r="P133" s="115"/>
      <c r="Q133" s="115"/>
      <c r="R133" s="18"/>
      <c r="S133" s="115"/>
      <c r="T133" s="115"/>
      <c r="U133" s="115"/>
      <c r="V133" s="18"/>
      <c r="W133" s="115"/>
      <c r="X133" s="115"/>
      <c r="Y133" s="18"/>
      <c r="Z133" s="18"/>
      <c r="AA133" s="18"/>
      <c r="AB133" s="18"/>
    </row>
  </sheetData>
  <sheetProtection/>
  <mergeCells count="395">
    <mergeCell ref="I2:W2"/>
    <mergeCell ref="P1:W1"/>
    <mergeCell ref="I3:P3"/>
    <mergeCell ref="Q3:S3"/>
    <mergeCell ref="U3:W3"/>
    <mergeCell ref="B4:P4"/>
    <mergeCell ref="Q4:S4"/>
    <mergeCell ref="U4:W4"/>
    <mergeCell ref="B5:P5"/>
    <mergeCell ref="Q5:S5"/>
    <mergeCell ref="U5:W5"/>
    <mergeCell ref="B6:P6"/>
    <mergeCell ref="Q6:S6"/>
    <mergeCell ref="U6:W6"/>
    <mergeCell ref="D7:P7"/>
    <mergeCell ref="Q7:S7"/>
    <mergeCell ref="U7:W7"/>
    <mergeCell ref="F8:P8"/>
    <mergeCell ref="Q8:S8"/>
    <mergeCell ref="U8:W8"/>
    <mergeCell ref="F9:P9"/>
    <mergeCell ref="Q9:S9"/>
    <mergeCell ref="U9:W9"/>
    <mergeCell ref="G10:P10"/>
    <mergeCell ref="Q10:S10"/>
    <mergeCell ref="U10:W10"/>
    <mergeCell ref="H11:P11"/>
    <mergeCell ref="Q11:S11"/>
    <mergeCell ref="U11:W11"/>
    <mergeCell ref="I12:P12"/>
    <mergeCell ref="Q12:S12"/>
    <mergeCell ref="U12:W12"/>
    <mergeCell ref="I13:P13"/>
    <mergeCell ref="Q13:S13"/>
    <mergeCell ref="U13:W13"/>
    <mergeCell ref="G14:P14"/>
    <mergeCell ref="Q14:S14"/>
    <mergeCell ref="U14:W14"/>
    <mergeCell ref="H15:P15"/>
    <mergeCell ref="Q15:S15"/>
    <mergeCell ref="U15:W15"/>
    <mergeCell ref="I16:P16"/>
    <mergeCell ref="Q16:S16"/>
    <mergeCell ref="U16:W16"/>
    <mergeCell ref="G17:P17"/>
    <mergeCell ref="Q17:S17"/>
    <mergeCell ref="U17:W17"/>
    <mergeCell ref="H18:P18"/>
    <mergeCell ref="Q18:S18"/>
    <mergeCell ref="U18:W18"/>
    <mergeCell ref="I19:P19"/>
    <mergeCell ref="Q19:S19"/>
    <mergeCell ref="U19:W19"/>
    <mergeCell ref="H20:P20"/>
    <mergeCell ref="Q20:S20"/>
    <mergeCell ref="U20:W20"/>
    <mergeCell ref="I21:P21"/>
    <mergeCell ref="Q21:S21"/>
    <mergeCell ref="U21:W21"/>
    <mergeCell ref="F22:P22"/>
    <mergeCell ref="Q22:S22"/>
    <mergeCell ref="U22:W22"/>
    <mergeCell ref="G23:P23"/>
    <mergeCell ref="Q23:S23"/>
    <mergeCell ref="U23:W23"/>
    <mergeCell ref="H24:P24"/>
    <mergeCell ref="Q24:S24"/>
    <mergeCell ref="U24:W24"/>
    <mergeCell ref="I25:P25"/>
    <mergeCell ref="Q25:S25"/>
    <mergeCell ref="U25:W25"/>
    <mergeCell ref="I26:P26"/>
    <mergeCell ref="Q26:S26"/>
    <mergeCell ref="U26:W26"/>
    <mergeCell ref="I27:P27"/>
    <mergeCell ref="Q27:S27"/>
    <mergeCell ref="U27:W27"/>
    <mergeCell ref="D28:P28"/>
    <mergeCell ref="Q28:S28"/>
    <mergeCell ref="U28:W28"/>
    <mergeCell ref="F29:P29"/>
    <mergeCell ref="Q29:S29"/>
    <mergeCell ref="U29:W29"/>
    <mergeCell ref="F30:P30"/>
    <mergeCell ref="Q30:S30"/>
    <mergeCell ref="U30:W30"/>
    <mergeCell ref="G31:P31"/>
    <mergeCell ref="Q31:S31"/>
    <mergeCell ref="U31:W31"/>
    <mergeCell ref="H32:P32"/>
    <mergeCell ref="Q32:S32"/>
    <mergeCell ref="U32:W32"/>
    <mergeCell ref="I33:P33"/>
    <mergeCell ref="Q33:S33"/>
    <mergeCell ref="U33:W33"/>
    <mergeCell ref="G34:P34"/>
    <mergeCell ref="Q34:S34"/>
    <mergeCell ref="U34:W34"/>
    <mergeCell ref="H35:P35"/>
    <mergeCell ref="Q35:S35"/>
    <mergeCell ref="U35:W35"/>
    <mergeCell ref="I36:P36"/>
    <mergeCell ref="Q36:S36"/>
    <mergeCell ref="U36:W36"/>
    <mergeCell ref="H37:P37"/>
    <mergeCell ref="Q37:S37"/>
    <mergeCell ref="U37:W37"/>
    <mergeCell ref="I38:P38"/>
    <mergeCell ref="Q38:S38"/>
    <mergeCell ref="U38:W38"/>
    <mergeCell ref="F39:P39"/>
    <mergeCell ref="Q39:S39"/>
    <mergeCell ref="U39:W39"/>
    <mergeCell ref="G40:P40"/>
    <mergeCell ref="Q40:S40"/>
    <mergeCell ref="U40:W40"/>
    <mergeCell ref="H41:P41"/>
    <mergeCell ref="Q41:S41"/>
    <mergeCell ref="U41:W41"/>
    <mergeCell ref="I42:P42"/>
    <mergeCell ref="Q42:S42"/>
    <mergeCell ref="U42:W42"/>
    <mergeCell ref="F43:P43"/>
    <mergeCell ref="Q43:S43"/>
    <mergeCell ref="U43:W43"/>
    <mergeCell ref="F44:P44"/>
    <mergeCell ref="Q44:S44"/>
    <mergeCell ref="U44:W44"/>
    <mergeCell ref="G45:P45"/>
    <mergeCell ref="Q45:S45"/>
    <mergeCell ref="U45:W45"/>
    <mergeCell ref="H46:P46"/>
    <mergeCell ref="Q46:S46"/>
    <mergeCell ref="U46:W46"/>
    <mergeCell ref="I47:P47"/>
    <mergeCell ref="Q47:S47"/>
    <mergeCell ref="U47:W47"/>
    <mergeCell ref="D48:P48"/>
    <mergeCell ref="Q48:S48"/>
    <mergeCell ref="U48:W48"/>
    <mergeCell ref="F49:P49"/>
    <mergeCell ref="Q49:S49"/>
    <mergeCell ref="U49:W49"/>
    <mergeCell ref="F50:P50"/>
    <mergeCell ref="Q50:S50"/>
    <mergeCell ref="U50:W50"/>
    <mergeCell ref="G51:P51"/>
    <mergeCell ref="Q51:S51"/>
    <mergeCell ref="U51:W51"/>
    <mergeCell ref="H52:P52"/>
    <mergeCell ref="Q52:S52"/>
    <mergeCell ref="U52:W52"/>
    <mergeCell ref="I53:P53"/>
    <mergeCell ref="Q53:S53"/>
    <mergeCell ref="U53:W53"/>
    <mergeCell ref="G54:P54"/>
    <mergeCell ref="Q54:S54"/>
    <mergeCell ref="U54:W54"/>
    <mergeCell ref="H55:P55"/>
    <mergeCell ref="Q55:S55"/>
    <mergeCell ref="U55:W55"/>
    <mergeCell ref="I56:P56"/>
    <mergeCell ref="Q56:S56"/>
    <mergeCell ref="U56:W56"/>
    <mergeCell ref="F57:P57"/>
    <mergeCell ref="Q57:S57"/>
    <mergeCell ref="U57:W57"/>
    <mergeCell ref="G58:P58"/>
    <mergeCell ref="Q58:S58"/>
    <mergeCell ref="U58:W58"/>
    <mergeCell ref="H59:P59"/>
    <mergeCell ref="Q59:S59"/>
    <mergeCell ref="U59:W59"/>
    <mergeCell ref="I60:P60"/>
    <mergeCell ref="Q60:S60"/>
    <mergeCell ref="U60:W60"/>
    <mergeCell ref="I61:P61"/>
    <mergeCell ref="Q61:S61"/>
    <mergeCell ref="U61:W61"/>
    <mergeCell ref="I62:P62"/>
    <mergeCell ref="Q62:S62"/>
    <mergeCell ref="U62:W62"/>
    <mergeCell ref="G63:P63"/>
    <mergeCell ref="Q63:S63"/>
    <mergeCell ref="U63:W63"/>
    <mergeCell ref="H64:P64"/>
    <mergeCell ref="Q64:S64"/>
    <mergeCell ref="U64:W64"/>
    <mergeCell ref="I65:P65"/>
    <mergeCell ref="Q65:S65"/>
    <mergeCell ref="U65:W65"/>
    <mergeCell ref="H66:P66"/>
    <mergeCell ref="Q66:S66"/>
    <mergeCell ref="U66:W66"/>
    <mergeCell ref="I67:P67"/>
    <mergeCell ref="Q67:S67"/>
    <mergeCell ref="U67:W67"/>
    <mergeCell ref="F68:P68"/>
    <mergeCell ref="Q68:S68"/>
    <mergeCell ref="U68:W68"/>
    <mergeCell ref="G69:P69"/>
    <mergeCell ref="Q69:S69"/>
    <mergeCell ref="U69:W69"/>
    <mergeCell ref="H70:P70"/>
    <mergeCell ref="Q70:S70"/>
    <mergeCell ref="U70:W70"/>
    <mergeCell ref="I71:P71"/>
    <mergeCell ref="Q71:S71"/>
    <mergeCell ref="U71:W71"/>
    <mergeCell ref="F72:P72"/>
    <mergeCell ref="Q72:S72"/>
    <mergeCell ref="U72:W72"/>
    <mergeCell ref="G73:P73"/>
    <mergeCell ref="Q73:S73"/>
    <mergeCell ref="U73:W73"/>
    <mergeCell ref="H74:P74"/>
    <mergeCell ref="Q74:S74"/>
    <mergeCell ref="U74:W74"/>
    <mergeCell ref="I75:P75"/>
    <mergeCell ref="Q75:S75"/>
    <mergeCell ref="U75:W75"/>
    <mergeCell ref="F76:P76"/>
    <mergeCell ref="Q76:S76"/>
    <mergeCell ref="U76:W76"/>
    <mergeCell ref="G77:P77"/>
    <mergeCell ref="Q77:S77"/>
    <mergeCell ref="U77:W77"/>
    <mergeCell ref="H78:P78"/>
    <mergeCell ref="Q78:S78"/>
    <mergeCell ref="U78:W78"/>
    <mergeCell ref="I79:P79"/>
    <mergeCell ref="Q79:S79"/>
    <mergeCell ref="U79:W79"/>
    <mergeCell ref="F80:P80"/>
    <mergeCell ref="Q80:S80"/>
    <mergeCell ref="U80:W80"/>
    <mergeCell ref="G81:P81"/>
    <mergeCell ref="Q81:S81"/>
    <mergeCell ref="U81:W81"/>
    <mergeCell ref="H82:P82"/>
    <mergeCell ref="Q82:S82"/>
    <mergeCell ref="U82:W82"/>
    <mergeCell ref="I83:P83"/>
    <mergeCell ref="Q83:S83"/>
    <mergeCell ref="U83:W83"/>
    <mergeCell ref="F84:P84"/>
    <mergeCell ref="Q84:S84"/>
    <mergeCell ref="U84:W84"/>
    <mergeCell ref="G85:P85"/>
    <mergeCell ref="Q85:S85"/>
    <mergeCell ref="U85:W85"/>
    <mergeCell ref="H86:P86"/>
    <mergeCell ref="Q86:S86"/>
    <mergeCell ref="U86:W86"/>
    <mergeCell ref="I87:P87"/>
    <mergeCell ref="Q87:S87"/>
    <mergeCell ref="U87:W87"/>
    <mergeCell ref="D88:P88"/>
    <mergeCell ref="Q88:S88"/>
    <mergeCell ref="U88:W88"/>
    <mergeCell ref="F89:P89"/>
    <mergeCell ref="Q89:S89"/>
    <mergeCell ref="U89:W89"/>
    <mergeCell ref="F90:P90"/>
    <mergeCell ref="Q90:S90"/>
    <mergeCell ref="U90:W90"/>
    <mergeCell ref="G91:P91"/>
    <mergeCell ref="Q91:S91"/>
    <mergeCell ref="U91:W91"/>
    <mergeCell ref="H92:P92"/>
    <mergeCell ref="Q92:S92"/>
    <mergeCell ref="U92:W92"/>
    <mergeCell ref="I93:P93"/>
    <mergeCell ref="Q93:S93"/>
    <mergeCell ref="U93:W93"/>
    <mergeCell ref="D94:P94"/>
    <mergeCell ref="Q94:S94"/>
    <mergeCell ref="U94:W94"/>
    <mergeCell ref="F95:P95"/>
    <mergeCell ref="Q95:S95"/>
    <mergeCell ref="U95:W95"/>
    <mergeCell ref="F96:P96"/>
    <mergeCell ref="Q96:S96"/>
    <mergeCell ref="U96:W96"/>
    <mergeCell ref="G97:P97"/>
    <mergeCell ref="Q97:S97"/>
    <mergeCell ref="U97:W97"/>
    <mergeCell ref="H98:P98"/>
    <mergeCell ref="Q98:S98"/>
    <mergeCell ref="U98:W98"/>
    <mergeCell ref="D99:P99"/>
    <mergeCell ref="Q99:S99"/>
    <mergeCell ref="U99:W99"/>
    <mergeCell ref="F100:P100"/>
    <mergeCell ref="Q100:S100"/>
    <mergeCell ref="U100:W100"/>
    <mergeCell ref="F101:P101"/>
    <mergeCell ref="Q101:S101"/>
    <mergeCell ref="U101:W101"/>
    <mergeCell ref="G102:P102"/>
    <mergeCell ref="Q102:S102"/>
    <mergeCell ref="U102:W102"/>
    <mergeCell ref="H103:P103"/>
    <mergeCell ref="Q103:S103"/>
    <mergeCell ref="U103:W103"/>
    <mergeCell ref="I104:P104"/>
    <mergeCell ref="Q104:S104"/>
    <mergeCell ref="U104:W104"/>
    <mergeCell ref="D105:P105"/>
    <mergeCell ref="Q105:S105"/>
    <mergeCell ref="U105:W105"/>
    <mergeCell ref="F106:P106"/>
    <mergeCell ref="Q106:S106"/>
    <mergeCell ref="U106:W106"/>
    <mergeCell ref="F107:P107"/>
    <mergeCell ref="Q107:S107"/>
    <mergeCell ref="U107:W107"/>
    <mergeCell ref="G108:P108"/>
    <mergeCell ref="Q108:S108"/>
    <mergeCell ref="U108:W108"/>
    <mergeCell ref="H109:P109"/>
    <mergeCell ref="Q109:S109"/>
    <mergeCell ref="U109:W109"/>
    <mergeCell ref="I110:P110"/>
    <mergeCell ref="Q110:S110"/>
    <mergeCell ref="U110:W110"/>
    <mergeCell ref="D111:P111"/>
    <mergeCell ref="Q111:S111"/>
    <mergeCell ref="U111:W111"/>
    <mergeCell ref="F112:P112"/>
    <mergeCell ref="Q112:S112"/>
    <mergeCell ref="U112:W112"/>
    <mergeCell ref="F113:P113"/>
    <mergeCell ref="Q113:S113"/>
    <mergeCell ref="U113:W113"/>
    <mergeCell ref="G114:P114"/>
    <mergeCell ref="Q114:S114"/>
    <mergeCell ref="U114:W114"/>
    <mergeCell ref="H115:P115"/>
    <mergeCell ref="Q115:S115"/>
    <mergeCell ref="U115:W115"/>
    <mergeCell ref="I116:P116"/>
    <mergeCell ref="Q116:S116"/>
    <mergeCell ref="U116:W116"/>
    <mergeCell ref="F117:P117"/>
    <mergeCell ref="Q117:S117"/>
    <mergeCell ref="U117:W117"/>
    <mergeCell ref="G118:P118"/>
    <mergeCell ref="Q118:S118"/>
    <mergeCell ref="U118:W118"/>
    <mergeCell ref="H119:P119"/>
    <mergeCell ref="Q119:S119"/>
    <mergeCell ref="U119:W119"/>
    <mergeCell ref="I120:P120"/>
    <mergeCell ref="Q120:S120"/>
    <mergeCell ref="U120:W120"/>
    <mergeCell ref="F121:P121"/>
    <mergeCell ref="Q121:S121"/>
    <mergeCell ref="U121:W121"/>
    <mergeCell ref="F122:P122"/>
    <mergeCell ref="Q122:S122"/>
    <mergeCell ref="U122:W122"/>
    <mergeCell ref="G123:P123"/>
    <mergeCell ref="Q123:S123"/>
    <mergeCell ref="U123:W123"/>
    <mergeCell ref="H124:P124"/>
    <mergeCell ref="Q124:S124"/>
    <mergeCell ref="U124:W124"/>
    <mergeCell ref="I125:P125"/>
    <mergeCell ref="Q125:S125"/>
    <mergeCell ref="U125:W125"/>
    <mergeCell ref="D126:P126"/>
    <mergeCell ref="Q126:S126"/>
    <mergeCell ref="U126:W126"/>
    <mergeCell ref="F127:P127"/>
    <mergeCell ref="Q127:S127"/>
    <mergeCell ref="U127:W127"/>
    <mergeCell ref="F128:P128"/>
    <mergeCell ref="Q128:S128"/>
    <mergeCell ref="U128:W128"/>
    <mergeCell ref="G129:P129"/>
    <mergeCell ref="Q129:S129"/>
    <mergeCell ref="U129:W129"/>
    <mergeCell ref="H130:P130"/>
    <mergeCell ref="Q130:S130"/>
    <mergeCell ref="U130:W130"/>
    <mergeCell ref="I131:P131"/>
    <mergeCell ref="Q131:S131"/>
    <mergeCell ref="U131:W131"/>
    <mergeCell ref="B132:T132"/>
    <mergeCell ref="U132:W132"/>
    <mergeCell ref="A133:I133"/>
    <mergeCell ref="P133:Q133"/>
    <mergeCell ref="S133:U133"/>
    <mergeCell ref="W133:X13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2"/>
  <sheetViews>
    <sheetView tabSelected="1" zoomScalePageLayoutView="0" workbookViewId="0" topLeftCell="A1">
      <selection activeCell="S1" sqref="S1:AC1"/>
    </sheetView>
  </sheetViews>
  <sheetFormatPr defaultColWidth="9.00390625" defaultRowHeight="12.75"/>
  <cols>
    <col min="1" max="2" width="0.6171875" style="14" customWidth="1"/>
    <col min="3" max="3" width="0.12890625" style="14" customWidth="1"/>
    <col min="4" max="10" width="0.6171875" style="14" hidden="1" customWidth="1"/>
    <col min="11" max="11" width="3.375" style="14" customWidth="1"/>
    <col min="12" max="12" width="4.25390625" style="14" customWidth="1"/>
    <col min="13" max="15" width="9.125" style="14" customWidth="1"/>
    <col min="16" max="16" width="3.00390625" style="14" customWidth="1"/>
    <col min="17" max="18" width="9.125" style="14" customWidth="1"/>
    <col min="19" max="19" width="2.00390625" style="14" customWidth="1"/>
    <col min="20" max="20" width="2.875" style="14" customWidth="1"/>
    <col min="21" max="21" width="1.875" style="14" customWidth="1"/>
    <col min="22" max="22" width="6.75390625" style="14" customWidth="1"/>
    <col min="23" max="23" width="0.74609375" style="14" customWidth="1"/>
    <col min="24" max="24" width="12.375" style="14" customWidth="1"/>
    <col min="25" max="25" width="3.00390625" style="14" customWidth="1"/>
    <col min="26" max="26" width="3.75390625" style="14" customWidth="1"/>
    <col min="27" max="27" width="5.375" style="14" customWidth="1"/>
    <col min="28" max="28" width="3.375" style="14" customWidth="1"/>
    <col min="29" max="29" width="6.875" style="14" customWidth="1"/>
    <col min="30" max="30" width="5.00390625" style="14" customWidth="1"/>
    <col min="31" max="16384" width="9.125" style="14" customWidth="1"/>
  </cols>
  <sheetData>
    <row r="1" spans="2:30" ht="136.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28"/>
      <c r="Q1" s="28"/>
      <c r="R1" s="28"/>
      <c r="S1" s="67" t="s">
        <v>295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20"/>
    </row>
    <row r="2" spans="1:29" ht="114.75" customHeight="1">
      <c r="A2" s="68" t="s">
        <v>136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2:29" ht="15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74" t="s">
        <v>137</v>
      </c>
      <c r="AB3" s="74"/>
      <c r="AC3" s="74"/>
    </row>
    <row r="4" spans="2:29" ht="34.5" customHeight="1" thickBot="1">
      <c r="B4" s="108" t="s">
        <v>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 t="s">
        <v>56</v>
      </c>
      <c r="T4" s="108"/>
      <c r="U4" s="108"/>
      <c r="V4" s="22" t="s">
        <v>5</v>
      </c>
      <c r="W4" s="112" t="s">
        <v>57</v>
      </c>
      <c r="X4" s="112"/>
      <c r="Y4" s="112" t="s">
        <v>58</v>
      </c>
      <c r="Z4" s="112"/>
      <c r="AA4" s="112" t="s">
        <v>134</v>
      </c>
      <c r="AB4" s="112"/>
      <c r="AC4" s="112"/>
    </row>
    <row r="5" spans="2:29" ht="11.25" customHeight="1" thickBot="1">
      <c r="B5" s="97">
        <v>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101">
        <v>2</v>
      </c>
      <c r="T5" s="101"/>
      <c r="U5" s="101"/>
      <c r="V5" s="23">
        <v>3</v>
      </c>
      <c r="W5" s="101">
        <v>4</v>
      </c>
      <c r="X5" s="101"/>
      <c r="Y5" s="101">
        <v>5</v>
      </c>
      <c r="Z5" s="101"/>
      <c r="AA5" s="101">
        <v>6</v>
      </c>
      <c r="AB5" s="101"/>
      <c r="AC5" s="101"/>
    </row>
    <row r="6" spans="2:29" ht="39.75" customHeight="1">
      <c r="B6" s="102" t="s">
        <v>59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6" t="s">
        <v>49</v>
      </c>
      <c r="T6" s="106"/>
      <c r="U6" s="106"/>
      <c r="V6" s="5"/>
      <c r="W6" s="106"/>
      <c r="X6" s="106"/>
      <c r="Y6" s="106"/>
      <c r="Z6" s="106"/>
      <c r="AA6" s="107">
        <v>355167921.9</v>
      </c>
      <c r="AB6" s="107"/>
      <c r="AC6" s="107"/>
    </row>
    <row r="7" spans="2:29" ht="21.75" customHeight="1">
      <c r="B7" s="11"/>
      <c r="C7" s="80" t="s">
        <v>10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49</v>
      </c>
      <c r="T7" s="84"/>
      <c r="U7" s="84"/>
      <c r="V7" s="6" t="s">
        <v>0</v>
      </c>
      <c r="W7" s="84"/>
      <c r="X7" s="84"/>
      <c r="Y7" s="84"/>
      <c r="Z7" s="84"/>
      <c r="AA7" s="85">
        <f>13801647.99-904923</f>
        <v>12896724.99</v>
      </c>
      <c r="AB7" s="85"/>
      <c r="AC7" s="85"/>
    </row>
    <row r="8" spans="2:29" ht="45" customHeight="1">
      <c r="B8" s="2"/>
      <c r="C8" s="3"/>
      <c r="D8" s="86" t="s">
        <v>120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90" t="s">
        <v>49</v>
      </c>
      <c r="T8" s="90"/>
      <c r="U8" s="90"/>
      <c r="V8" s="7" t="s">
        <v>7</v>
      </c>
      <c r="W8" s="90"/>
      <c r="X8" s="90"/>
      <c r="Y8" s="90"/>
      <c r="Z8" s="90"/>
      <c r="AA8" s="85">
        <v>650900</v>
      </c>
      <c r="AB8" s="85"/>
      <c r="AC8" s="85"/>
    </row>
    <row r="9" spans="2:29" ht="23.25" customHeight="1">
      <c r="B9" s="2"/>
      <c r="C9" s="3"/>
      <c r="D9" s="3"/>
      <c r="E9" s="25"/>
      <c r="F9" s="95" t="s">
        <v>138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84" t="s">
        <v>49</v>
      </c>
      <c r="T9" s="84"/>
      <c r="U9" s="84"/>
      <c r="V9" s="6" t="s">
        <v>7</v>
      </c>
      <c r="W9" s="84" t="s">
        <v>121</v>
      </c>
      <c r="X9" s="84"/>
      <c r="Y9" s="84"/>
      <c r="Z9" s="84"/>
      <c r="AA9" s="85">
        <v>650900</v>
      </c>
      <c r="AB9" s="85"/>
      <c r="AC9" s="85"/>
    </row>
    <row r="10" spans="2:29" ht="34.5" customHeight="1">
      <c r="B10" s="2"/>
      <c r="C10" s="3"/>
      <c r="D10" s="3"/>
      <c r="E10" s="26"/>
      <c r="F10" s="26"/>
      <c r="G10" s="27"/>
      <c r="H10" s="91" t="s">
        <v>138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0" t="s">
        <v>49</v>
      </c>
      <c r="T10" s="90"/>
      <c r="U10" s="90"/>
      <c r="V10" s="7" t="s">
        <v>7</v>
      </c>
      <c r="W10" s="90" t="s">
        <v>139</v>
      </c>
      <c r="X10" s="90"/>
      <c r="Y10" s="90"/>
      <c r="Z10" s="90"/>
      <c r="AA10" s="85">
        <v>650900</v>
      </c>
      <c r="AB10" s="85"/>
      <c r="AC10" s="85"/>
    </row>
    <row r="11" spans="2:29" ht="32.25" customHeight="1">
      <c r="B11" s="2"/>
      <c r="C11" s="3"/>
      <c r="D11" s="3"/>
      <c r="E11" s="3"/>
      <c r="F11" s="3"/>
      <c r="G11" s="3"/>
      <c r="H11" s="86" t="s">
        <v>18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90" t="s">
        <v>49</v>
      </c>
      <c r="T11" s="90"/>
      <c r="U11" s="90"/>
      <c r="V11" s="7" t="s">
        <v>7</v>
      </c>
      <c r="W11" s="90" t="s">
        <v>24</v>
      </c>
      <c r="X11" s="90"/>
      <c r="Y11" s="90"/>
      <c r="Z11" s="90"/>
      <c r="AA11" s="85">
        <v>650900</v>
      </c>
      <c r="AB11" s="85"/>
      <c r="AC11" s="85"/>
    </row>
    <row r="12" spans="2:29" ht="45.75" customHeight="1">
      <c r="B12" s="2"/>
      <c r="C12" s="3"/>
      <c r="D12" s="3"/>
      <c r="E12" s="3"/>
      <c r="F12" s="3"/>
      <c r="G12" s="3"/>
      <c r="H12" s="3"/>
      <c r="I12" s="80" t="s">
        <v>95</v>
      </c>
      <c r="J12" s="80"/>
      <c r="K12" s="80"/>
      <c r="L12" s="80"/>
      <c r="M12" s="80"/>
      <c r="N12" s="80"/>
      <c r="O12" s="80"/>
      <c r="P12" s="80"/>
      <c r="Q12" s="80"/>
      <c r="R12" s="80"/>
      <c r="S12" s="84" t="s">
        <v>49</v>
      </c>
      <c r="T12" s="84"/>
      <c r="U12" s="84"/>
      <c r="V12" s="6" t="s">
        <v>7</v>
      </c>
      <c r="W12" s="84" t="s">
        <v>24</v>
      </c>
      <c r="X12" s="84"/>
      <c r="Y12" s="84" t="s">
        <v>96</v>
      </c>
      <c r="Z12" s="84"/>
      <c r="AA12" s="85">
        <v>650900</v>
      </c>
      <c r="AB12" s="85"/>
      <c r="AC12" s="85"/>
    </row>
    <row r="13" spans="2:29" ht="23.25" customHeight="1">
      <c r="B13" s="2"/>
      <c r="C13" s="3"/>
      <c r="D13" s="3"/>
      <c r="E13" s="3"/>
      <c r="F13" s="3"/>
      <c r="G13" s="3"/>
      <c r="H13" s="4"/>
      <c r="I13" s="9"/>
      <c r="J13" s="86" t="s">
        <v>97</v>
      </c>
      <c r="K13" s="86"/>
      <c r="L13" s="86"/>
      <c r="M13" s="86"/>
      <c r="N13" s="86"/>
      <c r="O13" s="86"/>
      <c r="P13" s="86"/>
      <c r="Q13" s="86"/>
      <c r="R13" s="86"/>
      <c r="S13" s="90" t="s">
        <v>49</v>
      </c>
      <c r="T13" s="90"/>
      <c r="U13" s="90"/>
      <c r="V13" s="7" t="s">
        <v>7</v>
      </c>
      <c r="W13" s="90" t="s">
        <v>24</v>
      </c>
      <c r="X13" s="90"/>
      <c r="Y13" s="90" t="s">
        <v>40</v>
      </c>
      <c r="Z13" s="90"/>
      <c r="AA13" s="85">
        <v>650900</v>
      </c>
      <c r="AB13" s="85"/>
      <c r="AC13" s="85"/>
    </row>
    <row r="14" spans="2:29" ht="15" customHeight="1">
      <c r="B14" s="2"/>
      <c r="C14" s="3"/>
      <c r="D14" s="3"/>
      <c r="E14" s="3"/>
      <c r="F14" s="3"/>
      <c r="G14" s="3"/>
      <c r="H14" s="4"/>
      <c r="I14" s="9"/>
      <c r="J14" s="3"/>
      <c r="K14" s="86" t="s">
        <v>60</v>
      </c>
      <c r="L14" s="86"/>
      <c r="M14" s="86"/>
      <c r="N14" s="86"/>
      <c r="O14" s="86"/>
      <c r="P14" s="86"/>
      <c r="Q14" s="86"/>
      <c r="R14" s="86"/>
      <c r="S14" s="96" t="s">
        <v>49</v>
      </c>
      <c r="T14" s="96"/>
      <c r="U14" s="96"/>
      <c r="V14" s="8" t="s">
        <v>7</v>
      </c>
      <c r="W14" s="96" t="s">
        <v>24</v>
      </c>
      <c r="X14" s="96"/>
      <c r="Y14" s="96" t="s">
        <v>41</v>
      </c>
      <c r="Z14" s="96"/>
      <c r="AA14" s="85">
        <v>499882</v>
      </c>
      <c r="AB14" s="85"/>
      <c r="AC14" s="85"/>
    </row>
    <row r="15" spans="2:29" ht="34.5" customHeight="1">
      <c r="B15" s="2"/>
      <c r="C15" s="3"/>
      <c r="D15" s="3"/>
      <c r="E15" s="3"/>
      <c r="F15" s="3"/>
      <c r="G15" s="3"/>
      <c r="H15" s="4"/>
      <c r="I15" s="9"/>
      <c r="J15" s="3"/>
      <c r="K15" s="86" t="s">
        <v>61</v>
      </c>
      <c r="L15" s="86"/>
      <c r="M15" s="86"/>
      <c r="N15" s="86"/>
      <c r="O15" s="86"/>
      <c r="P15" s="86"/>
      <c r="Q15" s="86"/>
      <c r="R15" s="86"/>
      <c r="S15" s="96" t="s">
        <v>49</v>
      </c>
      <c r="T15" s="96"/>
      <c r="U15" s="96"/>
      <c r="V15" s="8" t="s">
        <v>7</v>
      </c>
      <c r="W15" s="96" t="s">
        <v>24</v>
      </c>
      <c r="X15" s="96"/>
      <c r="Y15" s="96" t="s">
        <v>52</v>
      </c>
      <c r="Z15" s="96"/>
      <c r="AA15" s="85">
        <v>151018</v>
      </c>
      <c r="AB15" s="85"/>
      <c r="AC15" s="85"/>
    </row>
    <row r="16" spans="2:29" ht="34.5" customHeight="1">
      <c r="B16" s="2"/>
      <c r="C16" s="3"/>
      <c r="D16" s="86" t="s">
        <v>140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90" t="s">
        <v>49</v>
      </c>
      <c r="T16" s="90"/>
      <c r="U16" s="90"/>
      <c r="V16" s="7" t="s">
        <v>1</v>
      </c>
      <c r="W16" s="90"/>
      <c r="X16" s="90"/>
      <c r="Y16" s="90"/>
      <c r="Z16" s="90"/>
      <c r="AA16" s="85">
        <f>13150747.99-904923</f>
        <v>12245824.99</v>
      </c>
      <c r="AB16" s="85"/>
      <c r="AC16" s="85"/>
    </row>
    <row r="17" spans="2:29" ht="23.25" customHeight="1">
      <c r="B17" s="2"/>
      <c r="C17" s="3"/>
      <c r="D17" s="3"/>
      <c r="E17" s="25"/>
      <c r="F17" s="95" t="s">
        <v>138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84" t="s">
        <v>49</v>
      </c>
      <c r="T17" s="84"/>
      <c r="U17" s="84"/>
      <c r="V17" s="6" t="s">
        <v>1</v>
      </c>
      <c r="W17" s="84" t="s">
        <v>121</v>
      </c>
      <c r="X17" s="84"/>
      <c r="Y17" s="84"/>
      <c r="Z17" s="84"/>
      <c r="AA17" s="85">
        <f>13150747.99-9049023</f>
        <v>4101724.99</v>
      </c>
      <c r="AB17" s="85"/>
      <c r="AC17" s="85"/>
    </row>
    <row r="18" spans="2:29" ht="23.25" customHeight="1">
      <c r="B18" s="2"/>
      <c r="C18" s="3"/>
      <c r="D18" s="3"/>
      <c r="E18" s="26"/>
      <c r="F18" s="26"/>
      <c r="G18" s="27"/>
      <c r="H18" s="91" t="s">
        <v>138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0" t="s">
        <v>49</v>
      </c>
      <c r="T18" s="90"/>
      <c r="U18" s="90"/>
      <c r="V18" s="7" t="s">
        <v>1</v>
      </c>
      <c r="W18" s="90" t="s">
        <v>139</v>
      </c>
      <c r="X18" s="90"/>
      <c r="Y18" s="90"/>
      <c r="Z18" s="90"/>
      <c r="AA18" s="85">
        <f>13150747.99-904923</f>
        <v>12245824.99</v>
      </c>
      <c r="AB18" s="85"/>
      <c r="AC18" s="85"/>
    </row>
    <row r="19" spans="2:29" ht="23.25" customHeight="1">
      <c r="B19" s="2"/>
      <c r="C19" s="3"/>
      <c r="D19" s="3"/>
      <c r="E19" s="3"/>
      <c r="F19" s="3"/>
      <c r="G19" s="3"/>
      <c r="H19" s="86" t="s">
        <v>18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90" t="s">
        <v>49</v>
      </c>
      <c r="T19" s="90"/>
      <c r="U19" s="90"/>
      <c r="V19" s="7" t="s">
        <v>1</v>
      </c>
      <c r="W19" s="90" t="s">
        <v>24</v>
      </c>
      <c r="X19" s="90"/>
      <c r="Y19" s="90"/>
      <c r="Z19" s="90"/>
      <c r="AA19" s="85">
        <f>12169046.99-904923</f>
        <v>11264123.99</v>
      </c>
      <c r="AB19" s="85"/>
      <c r="AC19" s="85"/>
    </row>
    <row r="20" spans="2:29" ht="51.75" customHeight="1">
      <c r="B20" s="2"/>
      <c r="C20" s="3"/>
      <c r="D20" s="3"/>
      <c r="E20" s="3"/>
      <c r="F20" s="3"/>
      <c r="G20" s="3"/>
      <c r="H20" s="3"/>
      <c r="I20" s="80" t="s">
        <v>95</v>
      </c>
      <c r="J20" s="80"/>
      <c r="K20" s="80"/>
      <c r="L20" s="80"/>
      <c r="M20" s="80"/>
      <c r="N20" s="80"/>
      <c r="O20" s="80"/>
      <c r="P20" s="80"/>
      <c r="Q20" s="80"/>
      <c r="R20" s="80"/>
      <c r="S20" s="84" t="s">
        <v>49</v>
      </c>
      <c r="T20" s="84"/>
      <c r="U20" s="84"/>
      <c r="V20" s="6" t="s">
        <v>1</v>
      </c>
      <c r="W20" s="84" t="s">
        <v>24</v>
      </c>
      <c r="X20" s="84"/>
      <c r="Y20" s="84" t="s">
        <v>96</v>
      </c>
      <c r="Z20" s="84"/>
      <c r="AA20" s="85">
        <f>8643500-904923</f>
        <v>7738577</v>
      </c>
      <c r="AB20" s="85"/>
      <c r="AC20" s="85"/>
    </row>
    <row r="21" spans="2:29" ht="23.25" customHeight="1">
      <c r="B21" s="2"/>
      <c r="C21" s="3"/>
      <c r="D21" s="3"/>
      <c r="E21" s="3"/>
      <c r="F21" s="3"/>
      <c r="G21" s="3"/>
      <c r="H21" s="4"/>
      <c r="I21" s="9"/>
      <c r="J21" s="86" t="s">
        <v>97</v>
      </c>
      <c r="K21" s="86"/>
      <c r="L21" s="86"/>
      <c r="M21" s="86"/>
      <c r="N21" s="86"/>
      <c r="O21" s="86"/>
      <c r="P21" s="86"/>
      <c r="Q21" s="86"/>
      <c r="R21" s="86"/>
      <c r="S21" s="90" t="s">
        <v>49</v>
      </c>
      <c r="T21" s="90"/>
      <c r="U21" s="90"/>
      <c r="V21" s="7" t="s">
        <v>1</v>
      </c>
      <c r="W21" s="90" t="s">
        <v>24</v>
      </c>
      <c r="X21" s="90"/>
      <c r="Y21" s="90" t="s">
        <v>40</v>
      </c>
      <c r="Z21" s="90"/>
      <c r="AA21" s="85">
        <f>8643500-904923</f>
        <v>7738577</v>
      </c>
      <c r="AB21" s="85"/>
      <c r="AC21" s="85"/>
    </row>
    <row r="22" spans="2:29" ht="15" customHeight="1">
      <c r="B22" s="2"/>
      <c r="C22" s="3"/>
      <c r="D22" s="3"/>
      <c r="E22" s="3"/>
      <c r="F22" s="3"/>
      <c r="G22" s="3"/>
      <c r="H22" s="4"/>
      <c r="I22" s="9"/>
      <c r="J22" s="3"/>
      <c r="K22" s="86" t="s">
        <v>60</v>
      </c>
      <c r="L22" s="86"/>
      <c r="M22" s="86"/>
      <c r="N22" s="86"/>
      <c r="O22" s="86"/>
      <c r="P22" s="86"/>
      <c r="Q22" s="86"/>
      <c r="R22" s="86"/>
      <c r="S22" s="96" t="s">
        <v>49</v>
      </c>
      <c r="T22" s="96"/>
      <c r="U22" s="96"/>
      <c r="V22" s="8" t="s">
        <v>1</v>
      </c>
      <c r="W22" s="96" t="s">
        <v>24</v>
      </c>
      <c r="X22" s="96"/>
      <c r="Y22" s="96" t="s">
        <v>41</v>
      </c>
      <c r="Z22" s="96"/>
      <c r="AA22" s="85">
        <f>6650225-695025</f>
        <v>5955200</v>
      </c>
      <c r="AB22" s="85"/>
      <c r="AC22" s="85"/>
    </row>
    <row r="23" spans="2:29" ht="34.5" customHeight="1">
      <c r="B23" s="2"/>
      <c r="C23" s="3"/>
      <c r="D23" s="3"/>
      <c r="E23" s="3"/>
      <c r="F23" s="3"/>
      <c r="G23" s="3"/>
      <c r="H23" s="4"/>
      <c r="I23" s="9"/>
      <c r="J23" s="3"/>
      <c r="K23" s="86" t="s">
        <v>61</v>
      </c>
      <c r="L23" s="86"/>
      <c r="M23" s="86"/>
      <c r="N23" s="86"/>
      <c r="O23" s="86"/>
      <c r="P23" s="86"/>
      <c r="Q23" s="86"/>
      <c r="R23" s="86"/>
      <c r="S23" s="96" t="s">
        <v>49</v>
      </c>
      <c r="T23" s="96"/>
      <c r="U23" s="96"/>
      <c r="V23" s="8" t="s">
        <v>1</v>
      </c>
      <c r="W23" s="96" t="s">
        <v>24</v>
      </c>
      <c r="X23" s="96"/>
      <c r="Y23" s="96" t="s">
        <v>52</v>
      </c>
      <c r="Z23" s="96"/>
      <c r="AA23" s="85">
        <f>1993275-209898</f>
        <v>1783377</v>
      </c>
      <c r="AB23" s="85"/>
      <c r="AC23" s="85"/>
    </row>
    <row r="24" spans="2:29" ht="23.25" customHeight="1">
      <c r="B24" s="2"/>
      <c r="C24" s="3"/>
      <c r="D24" s="3"/>
      <c r="E24" s="3"/>
      <c r="F24" s="3"/>
      <c r="G24" s="3"/>
      <c r="H24" s="3"/>
      <c r="I24" s="80" t="s">
        <v>98</v>
      </c>
      <c r="J24" s="80"/>
      <c r="K24" s="80"/>
      <c r="L24" s="80"/>
      <c r="M24" s="80"/>
      <c r="N24" s="80"/>
      <c r="O24" s="80"/>
      <c r="P24" s="80"/>
      <c r="Q24" s="80"/>
      <c r="R24" s="80"/>
      <c r="S24" s="84" t="s">
        <v>49</v>
      </c>
      <c r="T24" s="84"/>
      <c r="U24" s="84"/>
      <c r="V24" s="6" t="s">
        <v>1</v>
      </c>
      <c r="W24" s="84" t="s">
        <v>24</v>
      </c>
      <c r="X24" s="84"/>
      <c r="Y24" s="84" t="s">
        <v>99</v>
      </c>
      <c r="Z24" s="84"/>
      <c r="AA24" s="85">
        <v>3510351.92</v>
      </c>
      <c r="AB24" s="85"/>
      <c r="AC24" s="85"/>
    </row>
    <row r="25" spans="2:29" ht="23.25" customHeight="1">
      <c r="B25" s="2"/>
      <c r="C25" s="3"/>
      <c r="D25" s="3"/>
      <c r="E25" s="3"/>
      <c r="F25" s="3"/>
      <c r="G25" s="3"/>
      <c r="H25" s="4"/>
      <c r="I25" s="9"/>
      <c r="J25" s="86" t="s">
        <v>100</v>
      </c>
      <c r="K25" s="86"/>
      <c r="L25" s="86"/>
      <c r="M25" s="86"/>
      <c r="N25" s="86"/>
      <c r="O25" s="86"/>
      <c r="P25" s="86"/>
      <c r="Q25" s="86"/>
      <c r="R25" s="86"/>
      <c r="S25" s="90" t="s">
        <v>49</v>
      </c>
      <c r="T25" s="90"/>
      <c r="U25" s="90"/>
      <c r="V25" s="7" t="s">
        <v>1</v>
      </c>
      <c r="W25" s="90" t="s">
        <v>24</v>
      </c>
      <c r="X25" s="90"/>
      <c r="Y25" s="90" t="s">
        <v>101</v>
      </c>
      <c r="Z25" s="90"/>
      <c r="AA25" s="85">
        <v>3510351.92</v>
      </c>
      <c r="AB25" s="85"/>
      <c r="AC25" s="85"/>
    </row>
    <row r="26" spans="2:29" ht="15" customHeight="1">
      <c r="B26" s="2"/>
      <c r="C26" s="3"/>
      <c r="D26" s="3"/>
      <c r="E26" s="3"/>
      <c r="F26" s="3"/>
      <c r="G26" s="3"/>
      <c r="H26" s="4"/>
      <c r="I26" s="9"/>
      <c r="J26" s="3"/>
      <c r="K26" s="86" t="s">
        <v>62</v>
      </c>
      <c r="L26" s="86"/>
      <c r="M26" s="86"/>
      <c r="N26" s="86"/>
      <c r="O26" s="86"/>
      <c r="P26" s="86"/>
      <c r="Q26" s="86"/>
      <c r="R26" s="86"/>
      <c r="S26" s="96" t="s">
        <v>49</v>
      </c>
      <c r="T26" s="96"/>
      <c r="U26" s="96"/>
      <c r="V26" s="8" t="s">
        <v>1</v>
      </c>
      <c r="W26" s="96" t="s">
        <v>24</v>
      </c>
      <c r="X26" s="96"/>
      <c r="Y26" s="96" t="s">
        <v>9</v>
      </c>
      <c r="Z26" s="96"/>
      <c r="AA26" s="85">
        <v>3510351.92</v>
      </c>
      <c r="AB26" s="85"/>
      <c r="AC26" s="85"/>
    </row>
    <row r="27" spans="2:29" ht="15" customHeight="1">
      <c r="B27" s="2"/>
      <c r="C27" s="3"/>
      <c r="D27" s="3"/>
      <c r="E27" s="3"/>
      <c r="F27" s="3"/>
      <c r="G27" s="3"/>
      <c r="H27" s="3"/>
      <c r="I27" s="80" t="s">
        <v>102</v>
      </c>
      <c r="J27" s="80"/>
      <c r="K27" s="80"/>
      <c r="L27" s="80"/>
      <c r="M27" s="80"/>
      <c r="N27" s="80"/>
      <c r="O27" s="80"/>
      <c r="P27" s="80"/>
      <c r="Q27" s="80"/>
      <c r="R27" s="80"/>
      <c r="S27" s="84" t="s">
        <v>49</v>
      </c>
      <c r="T27" s="84"/>
      <c r="U27" s="84"/>
      <c r="V27" s="6" t="s">
        <v>1</v>
      </c>
      <c r="W27" s="84" t="s">
        <v>24</v>
      </c>
      <c r="X27" s="84"/>
      <c r="Y27" s="84" t="s">
        <v>103</v>
      </c>
      <c r="Z27" s="84"/>
      <c r="AA27" s="85">
        <v>15195.07</v>
      </c>
      <c r="AB27" s="85"/>
      <c r="AC27" s="85"/>
    </row>
    <row r="28" spans="2:29" ht="15" customHeight="1">
      <c r="B28" s="2"/>
      <c r="C28" s="3"/>
      <c r="D28" s="3"/>
      <c r="E28" s="3"/>
      <c r="F28" s="3"/>
      <c r="G28" s="3"/>
      <c r="H28" s="4"/>
      <c r="I28" s="9"/>
      <c r="J28" s="86" t="s">
        <v>283</v>
      </c>
      <c r="K28" s="86"/>
      <c r="L28" s="86"/>
      <c r="M28" s="86"/>
      <c r="N28" s="86"/>
      <c r="O28" s="86"/>
      <c r="P28" s="86"/>
      <c r="Q28" s="86"/>
      <c r="R28" s="86"/>
      <c r="S28" s="90" t="s">
        <v>49</v>
      </c>
      <c r="T28" s="90"/>
      <c r="U28" s="90"/>
      <c r="V28" s="7" t="s">
        <v>1</v>
      </c>
      <c r="W28" s="90" t="s">
        <v>24</v>
      </c>
      <c r="X28" s="90"/>
      <c r="Y28" s="90" t="s">
        <v>284</v>
      </c>
      <c r="Z28" s="90"/>
      <c r="AA28" s="85">
        <v>1870.07</v>
      </c>
      <c r="AB28" s="85"/>
      <c r="AC28" s="85"/>
    </row>
    <row r="29" spans="2:29" ht="23.25" customHeight="1">
      <c r="B29" s="2"/>
      <c r="C29" s="3"/>
      <c r="D29" s="3"/>
      <c r="E29" s="3"/>
      <c r="F29" s="3"/>
      <c r="G29" s="3"/>
      <c r="H29" s="4"/>
      <c r="I29" s="9"/>
      <c r="J29" s="3"/>
      <c r="K29" s="86" t="s">
        <v>279</v>
      </c>
      <c r="L29" s="86"/>
      <c r="M29" s="86"/>
      <c r="N29" s="86"/>
      <c r="O29" s="86"/>
      <c r="P29" s="86"/>
      <c r="Q29" s="86"/>
      <c r="R29" s="86"/>
      <c r="S29" s="96" t="s">
        <v>49</v>
      </c>
      <c r="T29" s="96"/>
      <c r="U29" s="96"/>
      <c r="V29" s="8" t="s">
        <v>1</v>
      </c>
      <c r="W29" s="96" t="s">
        <v>24</v>
      </c>
      <c r="X29" s="96"/>
      <c r="Y29" s="96" t="s">
        <v>280</v>
      </c>
      <c r="Z29" s="96"/>
      <c r="AA29" s="85">
        <v>1870.07</v>
      </c>
      <c r="AB29" s="85"/>
      <c r="AC29" s="85"/>
    </row>
    <row r="30" spans="2:29" ht="15" customHeight="1">
      <c r="B30" s="2"/>
      <c r="C30" s="3"/>
      <c r="D30" s="3"/>
      <c r="E30" s="3"/>
      <c r="F30" s="3"/>
      <c r="G30" s="3"/>
      <c r="H30" s="4"/>
      <c r="I30" s="9"/>
      <c r="J30" s="86" t="s">
        <v>104</v>
      </c>
      <c r="K30" s="86"/>
      <c r="L30" s="86"/>
      <c r="M30" s="86"/>
      <c r="N30" s="86"/>
      <c r="O30" s="86"/>
      <c r="P30" s="86"/>
      <c r="Q30" s="86"/>
      <c r="R30" s="86"/>
      <c r="S30" s="90" t="s">
        <v>49</v>
      </c>
      <c r="T30" s="90"/>
      <c r="U30" s="90"/>
      <c r="V30" s="7" t="s">
        <v>1</v>
      </c>
      <c r="W30" s="90" t="s">
        <v>24</v>
      </c>
      <c r="X30" s="90"/>
      <c r="Y30" s="90" t="s">
        <v>105</v>
      </c>
      <c r="Z30" s="90"/>
      <c r="AA30" s="85">
        <v>13325</v>
      </c>
      <c r="AB30" s="85"/>
      <c r="AC30" s="85"/>
    </row>
    <row r="31" spans="2:29" ht="15" customHeight="1">
      <c r="B31" s="2"/>
      <c r="C31" s="3"/>
      <c r="D31" s="3"/>
      <c r="E31" s="3"/>
      <c r="F31" s="3"/>
      <c r="G31" s="3"/>
      <c r="H31" s="4"/>
      <c r="I31" s="9"/>
      <c r="J31" s="3"/>
      <c r="K31" s="86" t="s">
        <v>286</v>
      </c>
      <c r="L31" s="86"/>
      <c r="M31" s="86"/>
      <c r="N31" s="86"/>
      <c r="O31" s="86"/>
      <c r="P31" s="86"/>
      <c r="Q31" s="86"/>
      <c r="R31" s="86"/>
      <c r="S31" s="96" t="s">
        <v>49</v>
      </c>
      <c r="T31" s="96"/>
      <c r="U31" s="96"/>
      <c r="V31" s="8" t="s">
        <v>1</v>
      </c>
      <c r="W31" s="96" t="s">
        <v>24</v>
      </c>
      <c r="X31" s="96"/>
      <c r="Y31" s="96" t="s">
        <v>287</v>
      </c>
      <c r="Z31" s="96"/>
      <c r="AA31" s="85">
        <v>13325</v>
      </c>
      <c r="AB31" s="85"/>
      <c r="AC31" s="85"/>
    </row>
    <row r="32" spans="2:29" ht="23.25" customHeight="1">
      <c r="B32" s="2"/>
      <c r="C32" s="3"/>
      <c r="D32" s="3"/>
      <c r="E32" s="3"/>
      <c r="F32" s="3"/>
      <c r="G32" s="3"/>
      <c r="H32" s="86" t="s">
        <v>12</v>
      </c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90" t="s">
        <v>49</v>
      </c>
      <c r="T32" s="90"/>
      <c r="U32" s="90"/>
      <c r="V32" s="7" t="s">
        <v>1</v>
      </c>
      <c r="W32" s="90" t="s">
        <v>25</v>
      </c>
      <c r="X32" s="90"/>
      <c r="Y32" s="90"/>
      <c r="Z32" s="90"/>
      <c r="AA32" s="85">
        <v>981701</v>
      </c>
      <c r="AB32" s="85"/>
      <c r="AC32" s="85"/>
    </row>
    <row r="33" spans="2:29" ht="50.25" customHeight="1">
      <c r="B33" s="2"/>
      <c r="C33" s="3"/>
      <c r="D33" s="3"/>
      <c r="E33" s="3"/>
      <c r="F33" s="3"/>
      <c r="G33" s="3"/>
      <c r="H33" s="3"/>
      <c r="I33" s="80" t="s">
        <v>95</v>
      </c>
      <c r="J33" s="80"/>
      <c r="K33" s="80"/>
      <c r="L33" s="80"/>
      <c r="M33" s="80"/>
      <c r="N33" s="80"/>
      <c r="O33" s="80"/>
      <c r="P33" s="80"/>
      <c r="Q33" s="80"/>
      <c r="R33" s="80"/>
      <c r="S33" s="84" t="s">
        <v>49</v>
      </c>
      <c r="T33" s="84"/>
      <c r="U33" s="84"/>
      <c r="V33" s="6" t="s">
        <v>1</v>
      </c>
      <c r="W33" s="84" t="s">
        <v>25</v>
      </c>
      <c r="X33" s="84"/>
      <c r="Y33" s="84" t="s">
        <v>96</v>
      </c>
      <c r="Z33" s="84"/>
      <c r="AA33" s="85">
        <v>981701</v>
      </c>
      <c r="AB33" s="85"/>
      <c r="AC33" s="85"/>
    </row>
    <row r="34" spans="2:29" ht="23.25" customHeight="1">
      <c r="B34" s="2"/>
      <c r="C34" s="3"/>
      <c r="D34" s="3"/>
      <c r="E34" s="3"/>
      <c r="F34" s="3"/>
      <c r="G34" s="3"/>
      <c r="H34" s="4"/>
      <c r="I34" s="9"/>
      <c r="J34" s="86" t="s">
        <v>97</v>
      </c>
      <c r="K34" s="86"/>
      <c r="L34" s="86"/>
      <c r="M34" s="86"/>
      <c r="N34" s="86"/>
      <c r="O34" s="86"/>
      <c r="P34" s="86"/>
      <c r="Q34" s="86"/>
      <c r="R34" s="86"/>
      <c r="S34" s="90" t="s">
        <v>49</v>
      </c>
      <c r="T34" s="90"/>
      <c r="U34" s="90"/>
      <c r="V34" s="7" t="s">
        <v>1</v>
      </c>
      <c r="W34" s="90" t="s">
        <v>25</v>
      </c>
      <c r="X34" s="90"/>
      <c r="Y34" s="90" t="s">
        <v>40</v>
      </c>
      <c r="Z34" s="90"/>
      <c r="AA34" s="85">
        <v>981701</v>
      </c>
      <c r="AB34" s="85"/>
      <c r="AC34" s="85"/>
    </row>
    <row r="35" spans="2:29" ht="15" customHeight="1">
      <c r="B35" s="2"/>
      <c r="C35" s="3"/>
      <c r="D35" s="3"/>
      <c r="E35" s="3"/>
      <c r="F35" s="3"/>
      <c r="G35" s="3"/>
      <c r="H35" s="4"/>
      <c r="I35" s="9"/>
      <c r="J35" s="3"/>
      <c r="K35" s="86" t="s">
        <v>60</v>
      </c>
      <c r="L35" s="86"/>
      <c r="M35" s="86"/>
      <c r="N35" s="86"/>
      <c r="O35" s="86"/>
      <c r="P35" s="86"/>
      <c r="Q35" s="86"/>
      <c r="R35" s="86"/>
      <c r="S35" s="96" t="s">
        <v>49</v>
      </c>
      <c r="T35" s="96"/>
      <c r="U35" s="96"/>
      <c r="V35" s="8" t="s">
        <v>1</v>
      </c>
      <c r="W35" s="96" t="s">
        <v>25</v>
      </c>
      <c r="X35" s="96"/>
      <c r="Y35" s="96" t="s">
        <v>41</v>
      </c>
      <c r="Z35" s="96"/>
      <c r="AA35" s="85">
        <v>745025</v>
      </c>
      <c r="AB35" s="85"/>
      <c r="AC35" s="85"/>
    </row>
    <row r="36" spans="2:29" ht="23.25" customHeight="1">
      <c r="B36" s="2"/>
      <c r="C36" s="3"/>
      <c r="D36" s="3"/>
      <c r="E36" s="3"/>
      <c r="F36" s="3"/>
      <c r="G36" s="3"/>
      <c r="H36" s="4"/>
      <c r="I36" s="9"/>
      <c r="J36" s="3"/>
      <c r="K36" s="86" t="s">
        <v>277</v>
      </c>
      <c r="L36" s="86"/>
      <c r="M36" s="86"/>
      <c r="N36" s="86"/>
      <c r="O36" s="86"/>
      <c r="P36" s="86"/>
      <c r="Q36" s="86"/>
      <c r="R36" s="86"/>
      <c r="S36" s="96" t="s">
        <v>49</v>
      </c>
      <c r="T36" s="96"/>
      <c r="U36" s="96"/>
      <c r="V36" s="8" t="s">
        <v>1</v>
      </c>
      <c r="W36" s="96" t="s">
        <v>25</v>
      </c>
      <c r="X36" s="96"/>
      <c r="Y36" s="96" t="s">
        <v>278</v>
      </c>
      <c r="Z36" s="96"/>
      <c r="AA36" s="85">
        <v>26778</v>
      </c>
      <c r="AB36" s="85"/>
      <c r="AC36" s="85"/>
    </row>
    <row r="37" spans="2:29" ht="43.5" customHeight="1">
      <c r="B37" s="2"/>
      <c r="C37" s="3"/>
      <c r="D37" s="3"/>
      <c r="E37" s="3"/>
      <c r="F37" s="3"/>
      <c r="G37" s="3"/>
      <c r="H37" s="4"/>
      <c r="I37" s="9"/>
      <c r="J37" s="3"/>
      <c r="K37" s="86" t="s">
        <v>61</v>
      </c>
      <c r="L37" s="86"/>
      <c r="M37" s="86"/>
      <c r="N37" s="86"/>
      <c r="O37" s="86"/>
      <c r="P37" s="86"/>
      <c r="Q37" s="86"/>
      <c r="R37" s="86"/>
      <c r="S37" s="96" t="s">
        <v>49</v>
      </c>
      <c r="T37" s="96"/>
      <c r="U37" s="96"/>
      <c r="V37" s="8" t="s">
        <v>1</v>
      </c>
      <c r="W37" s="96" t="s">
        <v>25</v>
      </c>
      <c r="X37" s="96"/>
      <c r="Y37" s="96" t="s">
        <v>52</v>
      </c>
      <c r="Z37" s="96"/>
      <c r="AA37" s="85">
        <v>209898</v>
      </c>
      <c r="AB37" s="85"/>
      <c r="AC37" s="85"/>
    </row>
    <row r="38" spans="2:29" ht="23.25" customHeight="1">
      <c r="B38" s="11"/>
      <c r="C38" s="80" t="s">
        <v>64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4" t="s">
        <v>49</v>
      </c>
      <c r="T38" s="84"/>
      <c r="U38" s="84"/>
      <c r="V38" s="6" t="s">
        <v>65</v>
      </c>
      <c r="W38" s="84"/>
      <c r="X38" s="84"/>
      <c r="Y38" s="84"/>
      <c r="Z38" s="84"/>
      <c r="AA38" s="85">
        <v>1079600</v>
      </c>
      <c r="AB38" s="85"/>
      <c r="AC38" s="85"/>
    </row>
    <row r="39" spans="2:29" ht="23.25" customHeight="1">
      <c r="B39" s="2"/>
      <c r="C39" s="3"/>
      <c r="D39" s="86" t="s">
        <v>33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90" t="s">
        <v>49</v>
      </c>
      <c r="T39" s="90"/>
      <c r="U39" s="90"/>
      <c r="V39" s="7" t="s">
        <v>34</v>
      </c>
      <c r="W39" s="90"/>
      <c r="X39" s="90"/>
      <c r="Y39" s="90"/>
      <c r="Z39" s="90"/>
      <c r="AA39" s="85">
        <v>1079600</v>
      </c>
      <c r="AB39" s="85"/>
      <c r="AC39" s="85"/>
    </row>
    <row r="40" spans="2:29" ht="51" customHeight="1">
      <c r="B40" s="2"/>
      <c r="C40" s="3"/>
      <c r="D40" s="3"/>
      <c r="E40" s="25"/>
      <c r="F40" s="95" t="s">
        <v>119</v>
      </c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84" t="s">
        <v>49</v>
      </c>
      <c r="T40" s="84"/>
      <c r="U40" s="84"/>
      <c r="V40" s="6" t="s">
        <v>34</v>
      </c>
      <c r="W40" s="84" t="s">
        <v>127</v>
      </c>
      <c r="X40" s="84"/>
      <c r="Y40" s="84"/>
      <c r="Z40" s="84"/>
      <c r="AA40" s="85">
        <v>1079600</v>
      </c>
      <c r="AB40" s="85"/>
      <c r="AC40" s="85"/>
    </row>
    <row r="41" spans="2:29" ht="54.75" customHeight="1">
      <c r="B41" s="2"/>
      <c r="C41" s="3"/>
      <c r="D41" s="3"/>
      <c r="E41" s="26"/>
      <c r="F41" s="26"/>
      <c r="G41" s="27"/>
      <c r="H41" s="91" t="s">
        <v>119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0" t="s">
        <v>49</v>
      </c>
      <c r="T41" s="90"/>
      <c r="U41" s="90"/>
      <c r="V41" s="7" t="s">
        <v>34</v>
      </c>
      <c r="W41" s="90" t="s">
        <v>141</v>
      </c>
      <c r="X41" s="90"/>
      <c r="Y41" s="90"/>
      <c r="Z41" s="90"/>
      <c r="AA41" s="85">
        <v>1079600</v>
      </c>
      <c r="AB41" s="85"/>
      <c r="AC41" s="85"/>
    </row>
    <row r="42" spans="2:29" ht="23.25" customHeight="1">
      <c r="B42" s="2"/>
      <c r="C42" s="3"/>
      <c r="D42" s="3"/>
      <c r="E42" s="3"/>
      <c r="F42" s="3"/>
      <c r="G42" s="3"/>
      <c r="H42" s="86" t="s">
        <v>66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90" t="s">
        <v>49</v>
      </c>
      <c r="T42" s="90"/>
      <c r="U42" s="90"/>
      <c r="V42" s="7" t="s">
        <v>34</v>
      </c>
      <c r="W42" s="90" t="s">
        <v>35</v>
      </c>
      <c r="X42" s="90"/>
      <c r="Y42" s="90"/>
      <c r="Z42" s="90"/>
      <c r="AA42" s="85">
        <v>1079600</v>
      </c>
      <c r="AB42" s="85"/>
      <c r="AC42" s="85"/>
    </row>
    <row r="43" spans="2:29" ht="23.25" customHeight="1">
      <c r="B43" s="2"/>
      <c r="C43" s="3"/>
      <c r="D43" s="3"/>
      <c r="E43" s="3"/>
      <c r="F43" s="3"/>
      <c r="G43" s="3"/>
      <c r="H43" s="3"/>
      <c r="I43" s="80" t="s">
        <v>106</v>
      </c>
      <c r="J43" s="80"/>
      <c r="K43" s="80"/>
      <c r="L43" s="80"/>
      <c r="M43" s="80"/>
      <c r="N43" s="80"/>
      <c r="O43" s="80"/>
      <c r="P43" s="80"/>
      <c r="Q43" s="80"/>
      <c r="R43" s="80"/>
      <c r="S43" s="84" t="s">
        <v>49</v>
      </c>
      <c r="T43" s="84"/>
      <c r="U43" s="84"/>
      <c r="V43" s="6" t="s">
        <v>34</v>
      </c>
      <c r="W43" s="84" t="s">
        <v>35</v>
      </c>
      <c r="X43" s="84"/>
      <c r="Y43" s="84" t="s">
        <v>107</v>
      </c>
      <c r="Z43" s="84"/>
      <c r="AA43" s="85">
        <v>1079600</v>
      </c>
      <c r="AB43" s="85"/>
      <c r="AC43" s="85"/>
    </row>
    <row r="44" spans="2:29" ht="34.5" customHeight="1">
      <c r="B44" s="2"/>
      <c r="C44" s="3"/>
      <c r="D44" s="3"/>
      <c r="E44" s="3"/>
      <c r="F44" s="3"/>
      <c r="G44" s="3"/>
      <c r="H44" s="4"/>
      <c r="I44" s="9"/>
      <c r="J44" s="86" t="s">
        <v>108</v>
      </c>
      <c r="K44" s="86"/>
      <c r="L44" s="86"/>
      <c r="M44" s="86"/>
      <c r="N44" s="86"/>
      <c r="O44" s="86"/>
      <c r="P44" s="86"/>
      <c r="Q44" s="86"/>
      <c r="R44" s="86"/>
      <c r="S44" s="90" t="s">
        <v>49</v>
      </c>
      <c r="T44" s="90"/>
      <c r="U44" s="90"/>
      <c r="V44" s="7" t="s">
        <v>34</v>
      </c>
      <c r="W44" s="90" t="s">
        <v>35</v>
      </c>
      <c r="X44" s="90"/>
      <c r="Y44" s="90" t="s">
        <v>109</v>
      </c>
      <c r="Z44" s="90"/>
      <c r="AA44" s="85">
        <v>1079600</v>
      </c>
      <c r="AB44" s="85"/>
      <c r="AC44" s="85"/>
    </row>
    <row r="45" spans="2:29" ht="23.25" customHeight="1">
      <c r="B45" s="2"/>
      <c r="C45" s="3"/>
      <c r="D45" s="3"/>
      <c r="E45" s="3"/>
      <c r="F45" s="3"/>
      <c r="G45" s="3"/>
      <c r="H45" s="4"/>
      <c r="I45" s="9"/>
      <c r="J45" s="3"/>
      <c r="K45" s="86" t="s">
        <v>67</v>
      </c>
      <c r="L45" s="86"/>
      <c r="M45" s="86"/>
      <c r="N45" s="86"/>
      <c r="O45" s="86"/>
      <c r="P45" s="86"/>
      <c r="Q45" s="86"/>
      <c r="R45" s="86"/>
      <c r="S45" s="96" t="s">
        <v>49</v>
      </c>
      <c r="T45" s="96"/>
      <c r="U45" s="96"/>
      <c r="V45" s="8" t="s">
        <v>34</v>
      </c>
      <c r="W45" s="96" t="s">
        <v>35</v>
      </c>
      <c r="X45" s="96"/>
      <c r="Y45" s="96" t="s">
        <v>68</v>
      </c>
      <c r="Z45" s="96"/>
      <c r="AA45" s="85">
        <v>1079600</v>
      </c>
      <c r="AB45" s="85"/>
      <c r="AC45" s="85"/>
    </row>
    <row r="46" spans="2:29" ht="15" customHeight="1">
      <c r="B46" s="11"/>
      <c r="C46" s="80" t="s">
        <v>3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4" t="s">
        <v>49</v>
      </c>
      <c r="T46" s="84"/>
      <c r="U46" s="84"/>
      <c r="V46" s="6" t="s">
        <v>2</v>
      </c>
      <c r="W46" s="84"/>
      <c r="X46" s="84"/>
      <c r="Y46" s="84"/>
      <c r="Z46" s="84"/>
      <c r="AA46" s="85">
        <v>126041869.98</v>
      </c>
      <c r="AB46" s="85"/>
      <c r="AC46" s="85"/>
    </row>
    <row r="47" spans="2:29" ht="15" customHeight="1">
      <c r="B47" s="2"/>
      <c r="C47" s="3"/>
      <c r="D47" s="86" t="s">
        <v>69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90" t="s">
        <v>49</v>
      </c>
      <c r="T47" s="90"/>
      <c r="U47" s="90"/>
      <c r="V47" s="7" t="s">
        <v>14</v>
      </c>
      <c r="W47" s="90"/>
      <c r="X47" s="90"/>
      <c r="Y47" s="90"/>
      <c r="Z47" s="90"/>
      <c r="AA47" s="85">
        <v>116833869.98</v>
      </c>
      <c r="AB47" s="85"/>
      <c r="AC47" s="85"/>
    </row>
    <row r="48" spans="2:29" ht="34.5" customHeight="1">
      <c r="B48" s="2"/>
      <c r="C48" s="3"/>
      <c r="D48" s="3"/>
      <c r="E48" s="25"/>
      <c r="F48" s="95" t="s">
        <v>291</v>
      </c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84" t="s">
        <v>49</v>
      </c>
      <c r="T48" s="84"/>
      <c r="U48" s="84"/>
      <c r="V48" s="6" t="s">
        <v>14</v>
      </c>
      <c r="W48" s="84" t="s">
        <v>122</v>
      </c>
      <c r="X48" s="84"/>
      <c r="Y48" s="84"/>
      <c r="Z48" s="84"/>
      <c r="AA48" s="85">
        <v>116833869.98</v>
      </c>
      <c r="AB48" s="85"/>
      <c r="AC48" s="85"/>
    </row>
    <row r="49" spans="2:29" ht="15" customHeight="1">
      <c r="B49" s="2"/>
      <c r="C49" s="3"/>
      <c r="D49" s="3"/>
      <c r="E49" s="26"/>
      <c r="F49" s="26"/>
      <c r="G49" s="27"/>
      <c r="H49" s="91" t="s">
        <v>20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0" t="s">
        <v>49</v>
      </c>
      <c r="T49" s="90"/>
      <c r="U49" s="90"/>
      <c r="V49" s="7" t="s">
        <v>14</v>
      </c>
      <c r="W49" s="90" t="s">
        <v>142</v>
      </c>
      <c r="X49" s="90"/>
      <c r="Y49" s="90"/>
      <c r="Z49" s="90"/>
      <c r="AA49" s="85">
        <v>84833869.98</v>
      </c>
      <c r="AB49" s="85"/>
      <c r="AC49" s="85"/>
    </row>
    <row r="50" spans="2:29" ht="15" customHeight="1">
      <c r="B50" s="2"/>
      <c r="C50" s="3"/>
      <c r="D50" s="3"/>
      <c r="E50" s="3"/>
      <c r="F50" s="3"/>
      <c r="G50" s="3"/>
      <c r="H50" s="86" t="s">
        <v>13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90" t="s">
        <v>49</v>
      </c>
      <c r="T50" s="90"/>
      <c r="U50" s="90"/>
      <c r="V50" s="7" t="s">
        <v>14</v>
      </c>
      <c r="W50" s="90" t="s">
        <v>26</v>
      </c>
      <c r="X50" s="90"/>
      <c r="Y50" s="90"/>
      <c r="Z50" s="90"/>
      <c r="AA50" s="85">
        <v>84313869.98</v>
      </c>
      <c r="AB50" s="85"/>
      <c r="AC50" s="85"/>
    </row>
    <row r="51" spans="2:29" ht="23.25" customHeight="1">
      <c r="B51" s="2"/>
      <c r="C51" s="3"/>
      <c r="D51" s="3"/>
      <c r="E51" s="3"/>
      <c r="F51" s="3"/>
      <c r="G51" s="3"/>
      <c r="H51" s="3"/>
      <c r="I51" s="80" t="s">
        <v>98</v>
      </c>
      <c r="J51" s="80"/>
      <c r="K51" s="80"/>
      <c r="L51" s="80"/>
      <c r="M51" s="80"/>
      <c r="N51" s="80"/>
      <c r="O51" s="80"/>
      <c r="P51" s="80"/>
      <c r="Q51" s="80"/>
      <c r="R51" s="80"/>
      <c r="S51" s="84" t="s">
        <v>49</v>
      </c>
      <c r="T51" s="84"/>
      <c r="U51" s="84"/>
      <c r="V51" s="6" t="s">
        <v>14</v>
      </c>
      <c r="W51" s="84" t="s">
        <v>26</v>
      </c>
      <c r="X51" s="84"/>
      <c r="Y51" s="84" t="s">
        <v>99</v>
      </c>
      <c r="Z51" s="84"/>
      <c r="AA51" s="85">
        <v>83736563.65</v>
      </c>
      <c r="AB51" s="85"/>
      <c r="AC51" s="85"/>
    </row>
    <row r="52" spans="2:29" ht="23.25" customHeight="1">
      <c r="B52" s="2"/>
      <c r="C52" s="3"/>
      <c r="D52" s="3"/>
      <c r="E52" s="3"/>
      <c r="F52" s="3"/>
      <c r="G52" s="3"/>
      <c r="H52" s="4"/>
      <c r="I52" s="9"/>
      <c r="J52" s="86" t="s">
        <v>100</v>
      </c>
      <c r="K52" s="86"/>
      <c r="L52" s="86"/>
      <c r="M52" s="86"/>
      <c r="N52" s="86"/>
      <c r="O52" s="86"/>
      <c r="P52" s="86"/>
      <c r="Q52" s="86"/>
      <c r="R52" s="86"/>
      <c r="S52" s="90" t="s">
        <v>49</v>
      </c>
      <c r="T52" s="90"/>
      <c r="U52" s="90"/>
      <c r="V52" s="7" t="s">
        <v>14</v>
      </c>
      <c r="W52" s="90" t="s">
        <v>26</v>
      </c>
      <c r="X52" s="90"/>
      <c r="Y52" s="90" t="s">
        <v>101</v>
      </c>
      <c r="Z52" s="90"/>
      <c r="AA52" s="85">
        <v>83736563.65</v>
      </c>
      <c r="AB52" s="85"/>
      <c r="AC52" s="85"/>
    </row>
    <row r="53" spans="2:29" ht="15" customHeight="1">
      <c r="B53" s="2"/>
      <c r="C53" s="3"/>
      <c r="D53" s="3"/>
      <c r="E53" s="3"/>
      <c r="F53" s="3"/>
      <c r="G53" s="3"/>
      <c r="H53" s="4"/>
      <c r="I53" s="9"/>
      <c r="J53" s="3"/>
      <c r="K53" s="86" t="s">
        <v>62</v>
      </c>
      <c r="L53" s="86"/>
      <c r="M53" s="86"/>
      <c r="N53" s="86"/>
      <c r="O53" s="86"/>
      <c r="P53" s="86"/>
      <c r="Q53" s="86"/>
      <c r="R53" s="86"/>
      <c r="S53" s="96" t="s">
        <v>49</v>
      </c>
      <c r="T53" s="96"/>
      <c r="U53" s="96"/>
      <c r="V53" s="8" t="s">
        <v>14</v>
      </c>
      <c r="W53" s="96" t="s">
        <v>26</v>
      </c>
      <c r="X53" s="96"/>
      <c r="Y53" s="96" t="s">
        <v>9</v>
      </c>
      <c r="Z53" s="96"/>
      <c r="AA53" s="85">
        <v>83736563.65</v>
      </c>
      <c r="AB53" s="85"/>
      <c r="AC53" s="85"/>
    </row>
    <row r="54" spans="2:29" ht="15" customHeight="1">
      <c r="B54" s="2"/>
      <c r="C54" s="3"/>
      <c r="D54" s="3"/>
      <c r="E54" s="3"/>
      <c r="F54" s="3"/>
      <c r="G54" s="3"/>
      <c r="H54" s="3"/>
      <c r="I54" s="80" t="s">
        <v>102</v>
      </c>
      <c r="J54" s="80"/>
      <c r="K54" s="80"/>
      <c r="L54" s="80"/>
      <c r="M54" s="80"/>
      <c r="N54" s="80"/>
      <c r="O54" s="80"/>
      <c r="P54" s="80"/>
      <c r="Q54" s="80"/>
      <c r="R54" s="80"/>
      <c r="S54" s="84" t="s">
        <v>49</v>
      </c>
      <c r="T54" s="84"/>
      <c r="U54" s="84"/>
      <c r="V54" s="6" t="s">
        <v>14</v>
      </c>
      <c r="W54" s="84" t="s">
        <v>26</v>
      </c>
      <c r="X54" s="84"/>
      <c r="Y54" s="84" t="s">
        <v>103</v>
      </c>
      <c r="Z54" s="84"/>
      <c r="AA54" s="85">
        <v>577306.33</v>
      </c>
      <c r="AB54" s="85"/>
      <c r="AC54" s="85"/>
    </row>
    <row r="55" spans="2:29" ht="15" customHeight="1">
      <c r="B55" s="2"/>
      <c r="C55" s="3"/>
      <c r="D55" s="3"/>
      <c r="E55" s="3"/>
      <c r="F55" s="3"/>
      <c r="G55" s="3"/>
      <c r="H55" s="4"/>
      <c r="I55" s="9"/>
      <c r="J55" s="86" t="s">
        <v>283</v>
      </c>
      <c r="K55" s="86"/>
      <c r="L55" s="86"/>
      <c r="M55" s="86"/>
      <c r="N55" s="86"/>
      <c r="O55" s="86"/>
      <c r="P55" s="86"/>
      <c r="Q55" s="86"/>
      <c r="R55" s="86"/>
      <c r="S55" s="90" t="s">
        <v>49</v>
      </c>
      <c r="T55" s="90"/>
      <c r="U55" s="90"/>
      <c r="V55" s="7" t="s">
        <v>14</v>
      </c>
      <c r="W55" s="90" t="s">
        <v>26</v>
      </c>
      <c r="X55" s="90"/>
      <c r="Y55" s="90" t="s">
        <v>284</v>
      </c>
      <c r="Z55" s="90"/>
      <c r="AA55" s="85">
        <v>127336.84</v>
      </c>
      <c r="AB55" s="85"/>
      <c r="AC55" s="85"/>
    </row>
    <row r="56" spans="2:29" ht="23.25" customHeight="1">
      <c r="B56" s="2"/>
      <c r="C56" s="3"/>
      <c r="D56" s="3"/>
      <c r="E56" s="3"/>
      <c r="F56" s="3"/>
      <c r="G56" s="3"/>
      <c r="H56" s="4"/>
      <c r="I56" s="9"/>
      <c r="J56" s="3"/>
      <c r="K56" s="86" t="s">
        <v>279</v>
      </c>
      <c r="L56" s="86"/>
      <c r="M56" s="86"/>
      <c r="N56" s="86"/>
      <c r="O56" s="86"/>
      <c r="P56" s="86"/>
      <c r="Q56" s="86"/>
      <c r="R56" s="86"/>
      <c r="S56" s="96" t="s">
        <v>49</v>
      </c>
      <c r="T56" s="96"/>
      <c r="U56" s="96"/>
      <c r="V56" s="8" t="s">
        <v>14</v>
      </c>
      <c r="W56" s="96" t="s">
        <v>26</v>
      </c>
      <c r="X56" s="96"/>
      <c r="Y56" s="96" t="s">
        <v>280</v>
      </c>
      <c r="Z56" s="96"/>
      <c r="AA56" s="85">
        <v>127336.84</v>
      </c>
      <c r="AB56" s="85"/>
      <c r="AC56" s="85"/>
    </row>
    <row r="57" spans="2:29" ht="15" customHeight="1">
      <c r="B57" s="2"/>
      <c r="C57" s="3"/>
      <c r="D57" s="3"/>
      <c r="E57" s="3"/>
      <c r="F57" s="3"/>
      <c r="G57" s="3"/>
      <c r="H57" s="4"/>
      <c r="I57" s="9"/>
      <c r="J57" s="86" t="s">
        <v>104</v>
      </c>
      <c r="K57" s="86"/>
      <c r="L57" s="86"/>
      <c r="M57" s="86"/>
      <c r="N57" s="86"/>
      <c r="O57" s="86"/>
      <c r="P57" s="86"/>
      <c r="Q57" s="86"/>
      <c r="R57" s="86"/>
      <c r="S57" s="90" t="s">
        <v>49</v>
      </c>
      <c r="T57" s="90"/>
      <c r="U57" s="90"/>
      <c r="V57" s="7" t="s">
        <v>14</v>
      </c>
      <c r="W57" s="90" t="s">
        <v>26</v>
      </c>
      <c r="X57" s="90"/>
      <c r="Y57" s="90" t="s">
        <v>105</v>
      </c>
      <c r="Z57" s="90"/>
      <c r="AA57" s="85">
        <v>449969.49</v>
      </c>
      <c r="AB57" s="85"/>
      <c r="AC57" s="85"/>
    </row>
    <row r="58" spans="2:29" ht="15" customHeight="1">
      <c r="B58" s="2"/>
      <c r="C58" s="3"/>
      <c r="D58" s="3"/>
      <c r="E58" s="3"/>
      <c r="F58" s="3"/>
      <c r="G58" s="3"/>
      <c r="H58" s="4"/>
      <c r="I58" s="9"/>
      <c r="J58" s="3"/>
      <c r="K58" s="86" t="s">
        <v>110</v>
      </c>
      <c r="L58" s="86"/>
      <c r="M58" s="86"/>
      <c r="N58" s="86"/>
      <c r="O58" s="86"/>
      <c r="P58" s="86"/>
      <c r="Q58" s="86"/>
      <c r="R58" s="86"/>
      <c r="S58" s="96" t="s">
        <v>49</v>
      </c>
      <c r="T58" s="96"/>
      <c r="U58" s="96"/>
      <c r="V58" s="8" t="s">
        <v>14</v>
      </c>
      <c r="W58" s="96" t="s">
        <v>26</v>
      </c>
      <c r="X58" s="96"/>
      <c r="Y58" s="96" t="s">
        <v>111</v>
      </c>
      <c r="Z58" s="96"/>
      <c r="AA58" s="85">
        <v>449969.49</v>
      </c>
      <c r="AB58" s="85"/>
      <c r="AC58" s="85"/>
    </row>
    <row r="59" spans="2:29" ht="34.5" customHeight="1">
      <c r="B59" s="2"/>
      <c r="C59" s="3"/>
      <c r="D59" s="3"/>
      <c r="E59" s="3"/>
      <c r="F59" s="3"/>
      <c r="G59" s="3"/>
      <c r="H59" s="86" t="s">
        <v>70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90" t="s">
        <v>49</v>
      </c>
      <c r="T59" s="90"/>
      <c r="U59" s="90"/>
      <c r="V59" s="7" t="s">
        <v>14</v>
      </c>
      <c r="W59" s="90" t="s">
        <v>27</v>
      </c>
      <c r="X59" s="90"/>
      <c r="Y59" s="90"/>
      <c r="Z59" s="90"/>
      <c r="AA59" s="85">
        <v>520000</v>
      </c>
      <c r="AB59" s="85"/>
      <c r="AC59" s="85"/>
    </row>
    <row r="60" spans="2:29" ht="23.25" customHeight="1">
      <c r="B60" s="2"/>
      <c r="C60" s="3"/>
      <c r="D60" s="3"/>
      <c r="E60" s="3"/>
      <c r="F60" s="3"/>
      <c r="G60" s="3"/>
      <c r="H60" s="3"/>
      <c r="I60" s="80" t="s">
        <v>98</v>
      </c>
      <c r="J60" s="80"/>
      <c r="K60" s="80"/>
      <c r="L60" s="80"/>
      <c r="M60" s="80"/>
      <c r="N60" s="80"/>
      <c r="O60" s="80"/>
      <c r="P60" s="80"/>
      <c r="Q60" s="80"/>
      <c r="R60" s="80"/>
      <c r="S60" s="84" t="s">
        <v>49</v>
      </c>
      <c r="T60" s="84"/>
      <c r="U60" s="84"/>
      <c r="V60" s="6" t="s">
        <v>14</v>
      </c>
      <c r="W60" s="84" t="s">
        <v>27</v>
      </c>
      <c r="X60" s="84"/>
      <c r="Y60" s="84" t="s">
        <v>99</v>
      </c>
      <c r="Z60" s="84"/>
      <c r="AA60" s="85">
        <v>520000</v>
      </c>
      <c r="AB60" s="85"/>
      <c r="AC60" s="85"/>
    </row>
    <row r="61" spans="2:29" ht="23.25" customHeight="1">
      <c r="B61" s="2"/>
      <c r="C61" s="3"/>
      <c r="D61" s="3"/>
      <c r="E61" s="3"/>
      <c r="F61" s="3"/>
      <c r="G61" s="3"/>
      <c r="H61" s="4"/>
      <c r="I61" s="9"/>
      <c r="J61" s="86" t="s">
        <v>100</v>
      </c>
      <c r="K61" s="86"/>
      <c r="L61" s="86"/>
      <c r="M61" s="86"/>
      <c r="N61" s="86"/>
      <c r="O61" s="86"/>
      <c r="P61" s="86"/>
      <c r="Q61" s="86"/>
      <c r="R61" s="86"/>
      <c r="S61" s="90" t="s">
        <v>49</v>
      </c>
      <c r="T61" s="90"/>
      <c r="U61" s="90"/>
      <c r="V61" s="7" t="s">
        <v>14</v>
      </c>
      <c r="W61" s="90" t="s">
        <v>27</v>
      </c>
      <c r="X61" s="90"/>
      <c r="Y61" s="90" t="s">
        <v>101</v>
      </c>
      <c r="Z61" s="90"/>
      <c r="AA61" s="85">
        <v>520000</v>
      </c>
      <c r="AB61" s="85"/>
      <c r="AC61" s="85"/>
    </row>
    <row r="62" spans="2:29" ht="15" customHeight="1">
      <c r="B62" s="2"/>
      <c r="C62" s="3"/>
      <c r="D62" s="3"/>
      <c r="E62" s="3"/>
      <c r="F62" s="3"/>
      <c r="G62" s="3"/>
      <c r="H62" s="4"/>
      <c r="I62" s="9"/>
      <c r="J62" s="3"/>
      <c r="K62" s="86" t="s">
        <v>62</v>
      </c>
      <c r="L62" s="86"/>
      <c r="M62" s="86"/>
      <c r="N62" s="86"/>
      <c r="O62" s="86"/>
      <c r="P62" s="86"/>
      <c r="Q62" s="86"/>
      <c r="R62" s="86"/>
      <c r="S62" s="96" t="s">
        <v>49</v>
      </c>
      <c r="T62" s="96"/>
      <c r="U62" s="96"/>
      <c r="V62" s="8" t="s">
        <v>14</v>
      </c>
      <c r="W62" s="96" t="s">
        <v>27</v>
      </c>
      <c r="X62" s="96"/>
      <c r="Y62" s="96" t="s">
        <v>9</v>
      </c>
      <c r="Z62" s="96"/>
      <c r="AA62" s="85">
        <v>520000</v>
      </c>
      <c r="AB62" s="85"/>
      <c r="AC62" s="85"/>
    </row>
    <row r="63" spans="2:29" ht="34.5" customHeight="1">
      <c r="B63" s="2"/>
      <c r="C63" s="3"/>
      <c r="D63" s="3"/>
      <c r="E63" s="26"/>
      <c r="F63" s="26"/>
      <c r="G63" s="27"/>
      <c r="H63" s="91" t="s">
        <v>143</v>
      </c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0" t="s">
        <v>49</v>
      </c>
      <c r="T63" s="90"/>
      <c r="U63" s="90"/>
      <c r="V63" s="7" t="s">
        <v>14</v>
      </c>
      <c r="W63" s="90" t="s">
        <v>144</v>
      </c>
      <c r="X63" s="90"/>
      <c r="Y63" s="90"/>
      <c r="Z63" s="90"/>
      <c r="AA63" s="85">
        <v>32000000</v>
      </c>
      <c r="AB63" s="85"/>
      <c r="AC63" s="85"/>
    </row>
    <row r="64" spans="2:29" ht="23.25" customHeight="1">
      <c r="B64" s="2"/>
      <c r="C64" s="3"/>
      <c r="D64" s="3"/>
      <c r="E64" s="3"/>
      <c r="F64" s="3"/>
      <c r="G64" s="3"/>
      <c r="H64" s="86" t="s">
        <v>71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90" t="s">
        <v>49</v>
      </c>
      <c r="T64" s="90"/>
      <c r="U64" s="90"/>
      <c r="V64" s="7" t="s">
        <v>14</v>
      </c>
      <c r="W64" s="90" t="s">
        <v>30</v>
      </c>
      <c r="X64" s="90"/>
      <c r="Y64" s="90"/>
      <c r="Z64" s="90"/>
      <c r="AA64" s="85">
        <v>32000000</v>
      </c>
      <c r="AB64" s="85"/>
      <c r="AC64" s="85"/>
    </row>
    <row r="65" spans="2:29" ht="23.25" customHeight="1">
      <c r="B65" s="2"/>
      <c r="C65" s="3"/>
      <c r="D65" s="3"/>
      <c r="E65" s="3"/>
      <c r="F65" s="3"/>
      <c r="G65" s="3"/>
      <c r="H65" s="3"/>
      <c r="I65" s="80" t="s">
        <v>98</v>
      </c>
      <c r="J65" s="80"/>
      <c r="K65" s="80"/>
      <c r="L65" s="80"/>
      <c r="M65" s="80"/>
      <c r="N65" s="80"/>
      <c r="O65" s="80"/>
      <c r="P65" s="80"/>
      <c r="Q65" s="80"/>
      <c r="R65" s="80"/>
      <c r="S65" s="84" t="s">
        <v>49</v>
      </c>
      <c r="T65" s="84"/>
      <c r="U65" s="84"/>
      <c r="V65" s="6" t="s">
        <v>14</v>
      </c>
      <c r="W65" s="84" t="s">
        <v>30</v>
      </c>
      <c r="X65" s="84"/>
      <c r="Y65" s="84" t="s">
        <v>99</v>
      </c>
      <c r="Z65" s="84"/>
      <c r="AA65" s="85">
        <v>32000000</v>
      </c>
      <c r="AB65" s="85"/>
      <c r="AC65" s="85"/>
    </row>
    <row r="66" spans="2:29" ht="23.25" customHeight="1">
      <c r="B66" s="2"/>
      <c r="C66" s="3"/>
      <c r="D66" s="3"/>
      <c r="E66" s="3"/>
      <c r="F66" s="3"/>
      <c r="G66" s="3"/>
      <c r="H66" s="4"/>
      <c r="I66" s="9"/>
      <c r="J66" s="86" t="s">
        <v>100</v>
      </c>
      <c r="K66" s="86"/>
      <c r="L66" s="86"/>
      <c r="M66" s="86"/>
      <c r="N66" s="86"/>
      <c r="O66" s="86"/>
      <c r="P66" s="86"/>
      <c r="Q66" s="86"/>
      <c r="R66" s="86"/>
      <c r="S66" s="90" t="s">
        <v>49</v>
      </c>
      <c r="T66" s="90"/>
      <c r="U66" s="90"/>
      <c r="V66" s="7" t="s">
        <v>14</v>
      </c>
      <c r="W66" s="90" t="s">
        <v>30</v>
      </c>
      <c r="X66" s="90"/>
      <c r="Y66" s="90" t="s">
        <v>101</v>
      </c>
      <c r="Z66" s="90"/>
      <c r="AA66" s="85">
        <v>32000000</v>
      </c>
      <c r="AB66" s="85"/>
      <c r="AC66" s="85"/>
    </row>
    <row r="67" spans="2:29" ht="15" customHeight="1">
      <c r="B67" s="2"/>
      <c r="C67" s="3"/>
      <c r="D67" s="3"/>
      <c r="E67" s="3"/>
      <c r="F67" s="3"/>
      <c r="G67" s="3"/>
      <c r="H67" s="4"/>
      <c r="I67" s="9"/>
      <c r="J67" s="3"/>
      <c r="K67" s="86" t="s">
        <v>62</v>
      </c>
      <c r="L67" s="86"/>
      <c r="M67" s="86"/>
      <c r="N67" s="86"/>
      <c r="O67" s="86"/>
      <c r="P67" s="86"/>
      <c r="Q67" s="86"/>
      <c r="R67" s="86"/>
      <c r="S67" s="96" t="s">
        <v>49</v>
      </c>
      <c r="T67" s="96"/>
      <c r="U67" s="96"/>
      <c r="V67" s="8" t="s">
        <v>14</v>
      </c>
      <c r="W67" s="96" t="s">
        <v>30</v>
      </c>
      <c r="X67" s="96"/>
      <c r="Y67" s="96" t="s">
        <v>9</v>
      </c>
      <c r="Z67" s="96"/>
      <c r="AA67" s="85">
        <v>32000000</v>
      </c>
      <c r="AB67" s="85"/>
      <c r="AC67" s="85"/>
    </row>
    <row r="68" spans="2:29" ht="15" customHeight="1">
      <c r="B68" s="2"/>
      <c r="C68" s="3"/>
      <c r="D68" s="86" t="s">
        <v>42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90" t="s">
        <v>49</v>
      </c>
      <c r="T68" s="90"/>
      <c r="U68" s="90"/>
      <c r="V68" s="7" t="s">
        <v>6</v>
      </c>
      <c r="W68" s="90"/>
      <c r="X68" s="90"/>
      <c r="Y68" s="90"/>
      <c r="Z68" s="90"/>
      <c r="AA68" s="85">
        <v>9208000</v>
      </c>
      <c r="AB68" s="85"/>
      <c r="AC68" s="85"/>
    </row>
    <row r="69" spans="2:29" ht="15" customHeight="1">
      <c r="B69" s="2"/>
      <c r="C69" s="3"/>
      <c r="D69" s="3"/>
      <c r="E69" s="25"/>
      <c r="F69" s="95" t="s">
        <v>126</v>
      </c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84" t="s">
        <v>49</v>
      </c>
      <c r="T69" s="84"/>
      <c r="U69" s="84"/>
      <c r="V69" s="6" t="s">
        <v>6</v>
      </c>
      <c r="W69" s="84" t="s">
        <v>126</v>
      </c>
      <c r="X69" s="84"/>
      <c r="Y69" s="84"/>
      <c r="Z69" s="84"/>
      <c r="AA69" s="85">
        <v>9208000</v>
      </c>
      <c r="AB69" s="85"/>
      <c r="AC69" s="85"/>
    </row>
    <row r="70" spans="2:29" ht="15" customHeight="1">
      <c r="B70" s="2"/>
      <c r="C70" s="3"/>
      <c r="D70" s="3"/>
      <c r="E70" s="26"/>
      <c r="F70" s="26"/>
      <c r="G70" s="27"/>
      <c r="H70" s="91" t="s">
        <v>145</v>
      </c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0" t="s">
        <v>49</v>
      </c>
      <c r="T70" s="90"/>
      <c r="U70" s="90"/>
      <c r="V70" s="7" t="s">
        <v>6</v>
      </c>
      <c r="W70" s="90" t="s">
        <v>145</v>
      </c>
      <c r="X70" s="90"/>
      <c r="Y70" s="90"/>
      <c r="Z70" s="90"/>
      <c r="AA70" s="85">
        <v>9208000</v>
      </c>
      <c r="AB70" s="85"/>
      <c r="AC70" s="85"/>
    </row>
    <row r="71" spans="2:29" ht="15" customHeight="1">
      <c r="B71" s="2"/>
      <c r="C71" s="3"/>
      <c r="D71" s="3"/>
      <c r="E71" s="3"/>
      <c r="F71" s="3"/>
      <c r="G71" s="3"/>
      <c r="H71" s="86" t="s">
        <v>20</v>
      </c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90" t="s">
        <v>49</v>
      </c>
      <c r="T71" s="90"/>
      <c r="U71" s="90"/>
      <c r="V71" s="7" t="s">
        <v>6</v>
      </c>
      <c r="W71" s="90" t="s">
        <v>54</v>
      </c>
      <c r="X71" s="90"/>
      <c r="Y71" s="90"/>
      <c r="Z71" s="90"/>
      <c r="AA71" s="85">
        <v>9208000</v>
      </c>
      <c r="AB71" s="85"/>
      <c r="AC71" s="85"/>
    </row>
    <row r="72" spans="2:29" ht="23.25" customHeight="1">
      <c r="B72" s="2"/>
      <c r="C72" s="3"/>
      <c r="D72" s="3"/>
      <c r="E72" s="3"/>
      <c r="F72" s="3"/>
      <c r="G72" s="3"/>
      <c r="H72" s="3"/>
      <c r="I72" s="80" t="s">
        <v>98</v>
      </c>
      <c r="J72" s="80"/>
      <c r="K72" s="80"/>
      <c r="L72" s="80"/>
      <c r="M72" s="80"/>
      <c r="N72" s="80"/>
      <c r="O72" s="80"/>
      <c r="P72" s="80"/>
      <c r="Q72" s="80"/>
      <c r="R72" s="80"/>
      <c r="S72" s="84" t="s">
        <v>49</v>
      </c>
      <c r="T72" s="84"/>
      <c r="U72" s="84"/>
      <c r="V72" s="6" t="s">
        <v>6</v>
      </c>
      <c r="W72" s="84" t="s">
        <v>54</v>
      </c>
      <c r="X72" s="84"/>
      <c r="Y72" s="84" t="s">
        <v>99</v>
      </c>
      <c r="Z72" s="84"/>
      <c r="AA72" s="85">
        <v>9208000</v>
      </c>
      <c r="AB72" s="85"/>
      <c r="AC72" s="85"/>
    </row>
    <row r="73" spans="2:29" ht="23.25" customHeight="1">
      <c r="B73" s="2"/>
      <c r="C73" s="3"/>
      <c r="D73" s="3"/>
      <c r="E73" s="3"/>
      <c r="F73" s="3"/>
      <c r="G73" s="3"/>
      <c r="H73" s="4"/>
      <c r="I73" s="9"/>
      <c r="J73" s="86" t="s">
        <v>100</v>
      </c>
      <c r="K73" s="86"/>
      <c r="L73" s="86"/>
      <c r="M73" s="86"/>
      <c r="N73" s="86"/>
      <c r="O73" s="86"/>
      <c r="P73" s="86"/>
      <c r="Q73" s="86"/>
      <c r="R73" s="86"/>
      <c r="S73" s="90" t="s">
        <v>49</v>
      </c>
      <c r="T73" s="90"/>
      <c r="U73" s="90"/>
      <c r="V73" s="7" t="s">
        <v>6</v>
      </c>
      <c r="W73" s="90" t="s">
        <v>54</v>
      </c>
      <c r="X73" s="90"/>
      <c r="Y73" s="90" t="s">
        <v>101</v>
      </c>
      <c r="Z73" s="90"/>
      <c r="AA73" s="85">
        <v>9208000</v>
      </c>
      <c r="AB73" s="85"/>
      <c r="AC73" s="85"/>
    </row>
    <row r="74" spans="2:29" ht="15" customHeight="1">
      <c r="B74" s="2"/>
      <c r="C74" s="3"/>
      <c r="D74" s="3"/>
      <c r="E74" s="3"/>
      <c r="F74" s="3"/>
      <c r="G74" s="3"/>
      <c r="H74" s="4"/>
      <c r="I74" s="9"/>
      <c r="J74" s="3"/>
      <c r="K74" s="86" t="s">
        <v>62</v>
      </c>
      <c r="L74" s="86"/>
      <c r="M74" s="86"/>
      <c r="N74" s="86"/>
      <c r="O74" s="86"/>
      <c r="P74" s="86"/>
      <c r="Q74" s="86"/>
      <c r="R74" s="86"/>
      <c r="S74" s="96" t="s">
        <v>49</v>
      </c>
      <c r="T74" s="96"/>
      <c r="U74" s="96"/>
      <c r="V74" s="8" t="s">
        <v>6</v>
      </c>
      <c r="W74" s="96" t="s">
        <v>54</v>
      </c>
      <c r="X74" s="96"/>
      <c r="Y74" s="96" t="s">
        <v>9</v>
      </c>
      <c r="Z74" s="96"/>
      <c r="AA74" s="85">
        <v>9208000</v>
      </c>
      <c r="AB74" s="85"/>
      <c r="AC74" s="85"/>
    </row>
    <row r="75" spans="2:29" ht="15" customHeight="1">
      <c r="B75" s="11"/>
      <c r="C75" s="80" t="s">
        <v>72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4" t="s">
        <v>49</v>
      </c>
      <c r="T75" s="84"/>
      <c r="U75" s="84"/>
      <c r="V75" s="6" t="s">
        <v>15</v>
      </c>
      <c r="W75" s="84"/>
      <c r="X75" s="84"/>
      <c r="Y75" s="84"/>
      <c r="Z75" s="84"/>
      <c r="AA75" s="85">
        <f>183815803.93+904923</f>
        <v>184720726.93</v>
      </c>
      <c r="AB75" s="85"/>
      <c r="AC75" s="85"/>
    </row>
    <row r="76" spans="2:29" ht="15" customHeight="1">
      <c r="B76" s="2"/>
      <c r="C76" s="3"/>
      <c r="D76" s="86" t="s">
        <v>16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90" t="s">
        <v>49</v>
      </c>
      <c r="T76" s="90"/>
      <c r="U76" s="90"/>
      <c r="V76" s="7" t="s">
        <v>17</v>
      </c>
      <c r="W76" s="90"/>
      <c r="X76" s="90"/>
      <c r="Y76" s="90"/>
      <c r="Z76" s="90"/>
      <c r="AA76" s="85">
        <v>3125000</v>
      </c>
      <c r="AB76" s="85"/>
      <c r="AC76" s="85"/>
    </row>
    <row r="77" spans="2:29" ht="39.75" customHeight="1">
      <c r="B77" s="2"/>
      <c r="C77" s="3"/>
      <c r="D77" s="3"/>
      <c r="E77" s="25"/>
      <c r="F77" s="95" t="s">
        <v>285</v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84" t="s">
        <v>49</v>
      </c>
      <c r="T77" s="84"/>
      <c r="U77" s="84"/>
      <c r="V77" s="6" t="s">
        <v>17</v>
      </c>
      <c r="W77" s="84" t="s">
        <v>123</v>
      </c>
      <c r="X77" s="84"/>
      <c r="Y77" s="84"/>
      <c r="Z77" s="84"/>
      <c r="AA77" s="85">
        <v>3125000</v>
      </c>
      <c r="AB77" s="85"/>
      <c r="AC77" s="85"/>
    </row>
    <row r="78" spans="2:29" ht="34.5" customHeight="1">
      <c r="B78" s="2"/>
      <c r="C78" s="3"/>
      <c r="D78" s="3"/>
      <c r="E78" s="26"/>
      <c r="F78" s="26"/>
      <c r="G78" s="27"/>
      <c r="H78" s="91" t="s">
        <v>146</v>
      </c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0" t="s">
        <v>49</v>
      </c>
      <c r="T78" s="90"/>
      <c r="U78" s="90"/>
      <c r="V78" s="7" t="s">
        <v>17</v>
      </c>
      <c r="W78" s="90" t="s">
        <v>147</v>
      </c>
      <c r="X78" s="90"/>
      <c r="Y78" s="90"/>
      <c r="Z78" s="90"/>
      <c r="AA78" s="85">
        <v>3125000</v>
      </c>
      <c r="AB78" s="85"/>
      <c r="AC78" s="85"/>
    </row>
    <row r="79" spans="2:29" ht="15" customHeight="1">
      <c r="B79" s="2"/>
      <c r="C79" s="3"/>
      <c r="D79" s="3"/>
      <c r="E79" s="3"/>
      <c r="F79" s="3"/>
      <c r="G79" s="3"/>
      <c r="H79" s="86" t="s">
        <v>73</v>
      </c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90" t="s">
        <v>49</v>
      </c>
      <c r="T79" s="90"/>
      <c r="U79" s="90"/>
      <c r="V79" s="7" t="s">
        <v>17</v>
      </c>
      <c r="W79" s="90" t="s">
        <v>43</v>
      </c>
      <c r="X79" s="90"/>
      <c r="Y79" s="90"/>
      <c r="Z79" s="90"/>
      <c r="AA79" s="85">
        <v>2300000</v>
      </c>
      <c r="AB79" s="85"/>
      <c r="AC79" s="85"/>
    </row>
    <row r="80" spans="2:29" ht="23.25" customHeight="1">
      <c r="B80" s="2"/>
      <c r="C80" s="3"/>
      <c r="D80" s="3"/>
      <c r="E80" s="3"/>
      <c r="F80" s="3"/>
      <c r="G80" s="3"/>
      <c r="H80" s="3"/>
      <c r="I80" s="80" t="s">
        <v>98</v>
      </c>
      <c r="J80" s="80"/>
      <c r="K80" s="80"/>
      <c r="L80" s="80"/>
      <c r="M80" s="80"/>
      <c r="N80" s="80"/>
      <c r="O80" s="80"/>
      <c r="P80" s="80"/>
      <c r="Q80" s="80"/>
      <c r="R80" s="80"/>
      <c r="S80" s="84" t="s">
        <v>49</v>
      </c>
      <c r="T80" s="84"/>
      <c r="U80" s="84"/>
      <c r="V80" s="6" t="s">
        <v>17</v>
      </c>
      <c r="W80" s="84" t="s">
        <v>43</v>
      </c>
      <c r="X80" s="84"/>
      <c r="Y80" s="84" t="s">
        <v>99</v>
      </c>
      <c r="Z80" s="84"/>
      <c r="AA80" s="85">
        <v>800000</v>
      </c>
      <c r="AB80" s="85"/>
      <c r="AC80" s="85"/>
    </row>
    <row r="81" spans="2:29" ht="23.25" customHeight="1">
      <c r="B81" s="2"/>
      <c r="C81" s="3"/>
      <c r="D81" s="3"/>
      <c r="E81" s="3"/>
      <c r="F81" s="3"/>
      <c r="G81" s="3"/>
      <c r="H81" s="4"/>
      <c r="I81" s="9"/>
      <c r="J81" s="86" t="s">
        <v>100</v>
      </c>
      <c r="K81" s="86"/>
      <c r="L81" s="86"/>
      <c r="M81" s="86"/>
      <c r="N81" s="86"/>
      <c r="O81" s="86"/>
      <c r="P81" s="86"/>
      <c r="Q81" s="86"/>
      <c r="R81" s="86"/>
      <c r="S81" s="90" t="s">
        <v>49</v>
      </c>
      <c r="T81" s="90"/>
      <c r="U81" s="90"/>
      <c r="V81" s="7" t="s">
        <v>17</v>
      </c>
      <c r="W81" s="90" t="s">
        <v>43</v>
      </c>
      <c r="X81" s="90"/>
      <c r="Y81" s="90" t="s">
        <v>101</v>
      </c>
      <c r="Z81" s="90"/>
      <c r="AA81" s="85">
        <v>800000</v>
      </c>
      <c r="AB81" s="85"/>
      <c r="AC81" s="85"/>
    </row>
    <row r="82" spans="2:29" ht="15" customHeight="1">
      <c r="B82" s="2"/>
      <c r="C82" s="3"/>
      <c r="D82" s="3"/>
      <c r="E82" s="3"/>
      <c r="F82" s="3"/>
      <c r="G82" s="3"/>
      <c r="H82" s="4"/>
      <c r="I82" s="9"/>
      <c r="J82" s="3"/>
      <c r="K82" s="86" t="s">
        <v>62</v>
      </c>
      <c r="L82" s="86"/>
      <c r="M82" s="86"/>
      <c r="N82" s="86"/>
      <c r="O82" s="86"/>
      <c r="P82" s="86"/>
      <c r="Q82" s="86"/>
      <c r="R82" s="86"/>
      <c r="S82" s="96" t="s">
        <v>49</v>
      </c>
      <c r="T82" s="96"/>
      <c r="U82" s="96"/>
      <c r="V82" s="8" t="s">
        <v>17</v>
      </c>
      <c r="W82" s="96" t="s">
        <v>43</v>
      </c>
      <c r="X82" s="96"/>
      <c r="Y82" s="96" t="s">
        <v>9</v>
      </c>
      <c r="Z82" s="96"/>
      <c r="AA82" s="85">
        <v>800000</v>
      </c>
      <c r="AB82" s="85"/>
      <c r="AC82" s="85"/>
    </row>
    <row r="83" spans="2:29" ht="23.25" customHeight="1">
      <c r="B83" s="2"/>
      <c r="C83" s="3"/>
      <c r="D83" s="3"/>
      <c r="E83" s="3"/>
      <c r="F83" s="3"/>
      <c r="G83" s="3"/>
      <c r="H83" s="3"/>
      <c r="I83" s="80" t="s">
        <v>106</v>
      </c>
      <c r="J83" s="80"/>
      <c r="K83" s="80"/>
      <c r="L83" s="80"/>
      <c r="M83" s="80"/>
      <c r="N83" s="80"/>
      <c r="O83" s="80"/>
      <c r="P83" s="80"/>
      <c r="Q83" s="80"/>
      <c r="R83" s="80"/>
      <c r="S83" s="84" t="s">
        <v>49</v>
      </c>
      <c r="T83" s="84"/>
      <c r="U83" s="84"/>
      <c r="V83" s="6" t="s">
        <v>17</v>
      </c>
      <c r="W83" s="84" t="s">
        <v>43</v>
      </c>
      <c r="X83" s="84"/>
      <c r="Y83" s="84" t="s">
        <v>107</v>
      </c>
      <c r="Z83" s="84"/>
      <c r="AA83" s="85">
        <v>1500000</v>
      </c>
      <c r="AB83" s="85"/>
      <c r="AC83" s="85"/>
    </row>
    <row r="84" spans="2:29" ht="34.5" customHeight="1">
      <c r="B84" s="2"/>
      <c r="C84" s="3"/>
      <c r="D84" s="3"/>
      <c r="E84" s="3"/>
      <c r="F84" s="3"/>
      <c r="G84" s="3"/>
      <c r="H84" s="4"/>
      <c r="I84" s="9"/>
      <c r="J84" s="86" t="s">
        <v>108</v>
      </c>
      <c r="K84" s="86"/>
      <c r="L84" s="86"/>
      <c r="M84" s="86"/>
      <c r="N84" s="86"/>
      <c r="O84" s="86"/>
      <c r="P84" s="86"/>
      <c r="Q84" s="86"/>
      <c r="R84" s="86"/>
      <c r="S84" s="90" t="s">
        <v>49</v>
      </c>
      <c r="T84" s="90"/>
      <c r="U84" s="90"/>
      <c r="V84" s="7" t="s">
        <v>17</v>
      </c>
      <c r="W84" s="90" t="s">
        <v>43</v>
      </c>
      <c r="X84" s="90"/>
      <c r="Y84" s="90" t="s">
        <v>109</v>
      </c>
      <c r="Z84" s="90"/>
      <c r="AA84" s="85">
        <v>1500000</v>
      </c>
      <c r="AB84" s="85"/>
      <c r="AC84" s="85"/>
    </row>
    <row r="85" spans="2:29" ht="23.25" customHeight="1">
      <c r="B85" s="2"/>
      <c r="C85" s="3"/>
      <c r="D85" s="3"/>
      <c r="E85" s="3"/>
      <c r="F85" s="3"/>
      <c r="G85" s="3"/>
      <c r="H85" s="4"/>
      <c r="I85" s="9"/>
      <c r="J85" s="3"/>
      <c r="K85" s="86" t="s">
        <v>67</v>
      </c>
      <c r="L85" s="86"/>
      <c r="M85" s="86"/>
      <c r="N85" s="86"/>
      <c r="O85" s="86"/>
      <c r="P85" s="86"/>
      <c r="Q85" s="86"/>
      <c r="R85" s="86"/>
      <c r="S85" s="96" t="s">
        <v>49</v>
      </c>
      <c r="T85" s="96"/>
      <c r="U85" s="96"/>
      <c r="V85" s="8" t="s">
        <v>17</v>
      </c>
      <c r="W85" s="96" t="s">
        <v>43</v>
      </c>
      <c r="X85" s="96"/>
      <c r="Y85" s="96" t="s">
        <v>68</v>
      </c>
      <c r="Z85" s="96"/>
      <c r="AA85" s="85">
        <v>1500000</v>
      </c>
      <c r="AB85" s="85"/>
      <c r="AC85" s="85"/>
    </row>
    <row r="86" spans="2:29" ht="49.5" customHeight="1">
      <c r="B86" s="2"/>
      <c r="C86" s="3"/>
      <c r="D86" s="3"/>
      <c r="E86" s="3"/>
      <c r="F86" s="3"/>
      <c r="G86" s="3"/>
      <c r="H86" s="86" t="s">
        <v>281</v>
      </c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90" t="s">
        <v>49</v>
      </c>
      <c r="T86" s="90"/>
      <c r="U86" s="90"/>
      <c r="V86" s="7" t="s">
        <v>17</v>
      </c>
      <c r="W86" s="90" t="s">
        <v>282</v>
      </c>
      <c r="X86" s="90"/>
      <c r="Y86" s="90"/>
      <c r="Z86" s="90"/>
      <c r="AA86" s="85">
        <v>825000</v>
      </c>
      <c r="AB86" s="85"/>
      <c r="AC86" s="85"/>
    </row>
    <row r="87" spans="2:29" ht="23.25" customHeight="1">
      <c r="B87" s="2"/>
      <c r="C87" s="3"/>
      <c r="D87" s="3"/>
      <c r="E87" s="3"/>
      <c r="F87" s="3"/>
      <c r="G87" s="3"/>
      <c r="H87" s="3"/>
      <c r="I87" s="80" t="s">
        <v>98</v>
      </c>
      <c r="J87" s="80"/>
      <c r="K87" s="80"/>
      <c r="L87" s="80"/>
      <c r="M87" s="80"/>
      <c r="N87" s="80"/>
      <c r="O87" s="80"/>
      <c r="P87" s="80"/>
      <c r="Q87" s="80"/>
      <c r="R87" s="80"/>
      <c r="S87" s="84" t="s">
        <v>49</v>
      </c>
      <c r="T87" s="84"/>
      <c r="U87" s="84"/>
      <c r="V87" s="6" t="s">
        <v>17</v>
      </c>
      <c r="W87" s="84" t="s">
        <v>282</v>
      </c>
      <c r="X87" s="84"/>
      <c r="Y87" s="84" t="s">
        <v>99</v>
      </c>
      <c r="Z87" s="84"/>
      <c r="AA87" s="85">
        <v>825000</v>
      </c>
      <c r="AB87" s="85"/>
      <c r="AC87" s="85"/>
    </row>
    <row r="88" spans="2:29" ht="23.25" customHeight="1">
      <c r="B88" s="2"/>
      <c r="C88" s="3"/>
      <c r="D88" s="3"/>
      <c r="E88" s="3"/>
      <c r="F88" s="3"/>
      <c r="G88" s="3"/>
      <c r="H88" s="4"/>
      <c r="I88" s="9"/>
      <c r="J88" s="86" t="s">
        <v>100</v>
      </c>
      <c r="K88" s="86"/>
      <c r="L88" s="86"/>
      <c r="M88" s="86"/>
      <c r="N88" s="86"/>
      <c r="O88" s="86"/>
      <c r="P88" s="86"/>
      <c r="Q88" s="86"/>
      <c r="R88" s="86"/>
      <c r="S88" s="90" t="s">
        <v>49</v>
      </c>
      <c r="T88" s="90"/>
      <c r="U88" s="90"/>
      <c r="V88" s="7" t="s">
        <v>17</v>
      </c>
      <c r="W88" s="90" t="s">
        <v>282</v>
      </c>
      <c r="X88" s="90"/>
      <c r="Y88" s="90" t="s">
        <v>101</v>
      </c>
      <c r="Z88" s="90"/>
      <c r="AA88" s="85">
        <v>825000</v>
      </c>
      <c r="AB88" s="85"/>
      <c r="AC88" s="85"/>
    </row>
    <row r="89" spans="2:29" ht="15" customHeight="1">
      <c r="B89" s="2"/>
      <c r="C89" s="3"/>
      <c r="D89" s="3"/>
      <c r="E89" s="3"/>
      <c r="F89" s="3"/>
      <c r="G89" s="3"/>
      <c r="H89" s="4"/>
      <c r="I89" s="9"/>
      <c r="J89" s="3"/>
      <c r="K89" s="86" t="s">
        <v>62</v>
      </c>
      <c r="L89" s="86"/>
      <c r="M89" s="86"/>
      <c r="N89" s="86"/>
      <c r="O89" s="86"/>
      <c r="P89" s="86"/>
      <c r="Q89" s="86"/>
      <c r="R89" s="86"/>
      <c r="S89" s="96" t="s">
        <v>49</v>
      </c>
      <c r="T89" s="96"/>
      <c r="U89" s="96"/>
      <c r="V89" s="8" t="s">
        <v>17</v>
      </c>
      <c r="W89" s="96" t="s">
        <v>282</v>
      </c>
      <c r="X89" s="96"/>
      <c r="Y89" s="96" t="s">
        <v>9</v>
      </c>
      <c r="Z89" s="96"/>
      <c r="AA89" s="85">
        <v>825000</v>
      </c>
      <c r="AB89" s="85"/>
      <c r="AC89" s="85"/>
    </row>
    <row r="90" spans="2:29" ht="15" customHeight="1">
      <c r="B90" s="2"/>
      <c r="C90" s="3"/>
      <c r="D90" s="86" t="s">
        <v>74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90" t="s">
        <v>49</v>
      </c>
      <c r="T90" s="90"/>
      <c r="U90" s="90"/>
      <c r="V90" s="7" t="s">
        <v>19</v>
      </c>
      <c r="W90" s="90"/>
      <c r="X90" s="90"/>
      <c r="Y90" s="90"/>
      <c r="Z90" s="90"/>
      <c r="AA90" s="85">
        <f>178157259.93+904923</f>
        <v>179062182.93</v>
      </c>
      <c r="AB90" s="85"/>
      <c r="AC90" s="85"/>
    </row>
    <row r="91" spans="2:29" ht="34.5" customHeight="1">
      <c r="B91" s="2"/>
      <c r="C91" s="3"/>
      <c r="D91" s="3"/>
      <c r="E91" s="25"/>
      <c r="F91" s="95" t="s">
        <v>285</v>
      </c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84" t="s">
        <v>49</v>
      </c>
      <c r="T91" s="84"/>
      <c r="U91" s="84"/>
      <c r="V91" s="6" t="s">
        <v>19</v>
      </c>
      <c r="W91" s="84" t="s">
        <v>123</v>
      </c>
      <c r="X91" s="84"/>
      <c r="Y91" s="84"/>
      <c r="Z91" s="84"/>
      <c r="AA91" s="85">
        <f>129989185.74+904923</f>
        <v>130894108.74</v>
      </c>
      <c r="AB91" s="85"/>
      <c r="AC91" s="85"/>
    </row>
    <row r="92" spans="2:29" ht="34.5" customHeight="1">
      <c r="B92" s="2"/>
      <c r="C92" s="3"/>
      <c r="D92" s="3"/>
      <c r="E92" s="26"/>
      <c r="F92" s="26"/>
      <c r="G92" s="27"/>
      <c r="H92" s="91" t="s">
        <v>146</v>
      </c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0" t="s">
        <v>49</v>
      </c>
      <c r="T92" s="90"/>
      <c r="U92" s="90"/>
      <c r="V92" s="7" t="s">
        <v>19</v>
      </c>
      <c r="W92" s="90" t="s">
        <v>147</v>
      </c>
      <c r="X92" s="90"/>
      <c r="Y92" s="90"/>
      <c r="Z92" s="90"/>
      <c r="AA92" s="85">
        <f>129989185.74+904923</f>
        <v>130894108.74</v>
      </c>
      <c r="AB92" s="85"/>
      <c r="AC92" s="85"/>
    </row>
    <row r="93" spans="2:29" ht="15" customHeight="1">
      <c r="B93" s="2"/>
      <c r="C93" s="3"/>
      <c r="D93" s="3"/>
      <c r="E93" s="3"/>
      <c r="F93" s="3"/>
      <c r="G93" s="3"/>
      <c r="H93" s="86" t="s">
        <v>75</v>
      </c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90" t="s">
        <v>49</v>
      </c>
      <c r="T93" s="90"/>
      <c r="U93" s="90"/>
      <c r="V93" s="7" t="s">
        <v>19</v>
      </c>
      <c r="W93" s="90" t="s">
        <v>44</v>
      </c>
      <c r="X93" s="90"/>
      <c r="Y93" s="90"/>
      <c r="Z93" s="90"/>
      <c r="AA93" s="85">
        <f>86153185.74+904923</f>
        <v>87058108.74</v>
      </c>
      <c r="AB93" s="85"/>
      <c r="AC93" s="85"/>
    </row>
    <row r="94" spans="2:29" ht="23.25" customHeight="1">
      <c r="B94" s="2"/>
      <c r="C94" s="3"/>
      <c r="D94" s="3"/>
      <c r="E94" s="3"/>
      <c r="F94" s="3"/>
      <c r="G94" s="3"/>
      <c r="H94" s="3"/>
      <c r="I94" s="80" t="s">
        <v>98</v>
      </c>
      <c r="J94" s="80"/>
      <c r="K94" s="80"/>
      <c r="L94" s="80"/>
      <c r="M94" s="80"/>
      <c r="N94" s="80"/>
      <c r="O94" s="80"/>
      <c r="P94" s="80"/>
      <c r="Q94" s="80"/>
      <c r="R94" s="80"/>
      <c r="S94" s="84" t="s">
        <v>49</v>
      </c>
      <c r="T94" s="84"/>
      <c r="U94" s="84"/>
      <c r="V94" s="6" t="s">
        <v>19</v>
      </c>
      <c r="W94" s="84" t="s">
        <v>44</v>
      </c>
      <c r="X94" s="84"/>
      <c r="Y94" s="84" t="s">
        <v>99</v>
      </c>
      <c r="Z94" s="84"/>
      <c r="AA94" s="85">
        <f>80933782.15+904923</f>
        <v>81838705.15</v>
      </c>
      <c r="AB94" s="85"/>
      <c r="AC94" s="85"/>
    </row>
    <row r="95" spans="2:29" ht="23.25" customHeight="1">
      <c r="B95" s="2"/>
      <c r="C95" s="3"/>
      <c r="D95" s="3"/>
      <c r="E95" s="3"/>
      <c r="F95" s="3"/>
      <c r="G95" s="3"/>
      <c r="H95" s="4"/>
      <c r="I95" s="9"/>
      <c r="J95" s="86" t="s">
        <v>100</v>
      </c>
      <c r="K95" s="86"/>
      <c r="L95" s="86"/>
      <c r="M95" s="86"/>
      <c r="N95" s="86"/>
      <c r="O95" s="86"/>
      <c r="P95" s="86"/>
      <c r="Q95" s="86"/>
      <c r="R95" s="86"/>
      <c r="S95" s="90" t="s">
        <v>49</v>
      </c>
      <c r="T95" s="90"/>
      <c r="U95" s="90"/>
      <c r="V95" s="7" t="s">
        <v>19</v>
      </c>
      <c r="W95" s="90" t="s">
        <v>44</v>
      </c>
      <c r="X95" s="90"/>
      <c r="Y95" s="90" t="s">
        <v>101</v>
      </c>
      <c r="Z95" s="90"/>
      <c r="AA95" s="85">
        <f>80933782.15+904923</f>
        <v>81838705.15</v>
      </c>
      <c r="AB95" s="85"/>
      <c r="AC95" s="85"/>
    </row>
    <row r="96" spans="2:29" ht="23.25" customHeight="1">
      <c r="B96" s="2"/>
      <c r="C96" s="3"/>
      <c r="D96" s="3"/>
      <c r="E96" s="3"/>
      <c r="F96" s="3"/>
      <c r="G96" s="3"/>
      <c r="H96" s="4"/>
      <c r="I96" s="9"/>
      <c r="J96" s="3"/>
      <c r="K96" s="86" t="s">
        <v>80</v>
      </c>
      <c r="L96" s="86"/>
      <c r="M96" s="86"/>
      <c r="N96" s="86"/>
      <c r="O96" s="86"/>
      <c r="P96" s="86"/>
      <c r="Q96" s="86"/>
      <c r="R96" s="86"/>
      <c r="S96" s="96" t="s">
        <v>49</v>
      </c>
      <c r="T96" s="96"/>
      <c r="U96" s="96"/>
      <c r="V96" s="8" t="s">
        <v>19</v>
      </c>
      <c r="W96" s="96" t="s">
        <v>44</v>
      </c>
      <c r="X96" s="96"/>
      <c r="Y96" s="96" t="s">
        <v>50</v>
      </c>
      <c r="Z96" s="96"/>
      <c r="AA96" s="85">
        <v>11378479.86</v>
      </c>
      <c r="AB96" s="85"/>
      <c r="AC96" s="85"/>
    </row>
    <row r="97" spans="2:29" ht="15" customHeight="1">
      <c r="B97" s="2"/>
      <c r="C97" s="3"/>
      <c r="D97" s="3"/>
      <c r="E97" s="3"/>
      <c r="F97" s="3"/>
      <c r="G97" s="3"/>
      <c r="H97" s="4"/>
      <c r="I97" s="9"/>
      <c r="J97" s="3"/>
      <c r="K97" s="86" t="s">
        <v>62</v>
      </c>
      <c r="L97" s="86"/>
      <c r="M97" s="86"/>
      <c r="N97" s="86"/>
      <c r="O97" s="86"/>
      <c r="P97" s="86"/>
      <c r="Q97" s="86"/>
      <c r="R97" s="86"/>
      <c r="S97" s="96" t="s">
        <v>49</v>
      </c>
      <c r="T97" s="96"/>
      <c r="U97" s="96"/>
      <c r="V97" s="8" t="s">
        <v>19</v>
      </c>
      <c r="W97" s="96" t="s">
        <v>44</v>
      </c>
      <c r="X97" s="96"/>
      <c r="Y97" s="96" t="s">
        <v>9</v>
      </c>
      <c r="Z97" s="96"/>
      <c r="AA97" s="85">
        <f>50230280.34+904923</f>
        <v>51135203.34</v>
      </c>
      <c r="AB97" s="85"/>
      <c r="AC97" s="85"/>
    </row>
    <row r="98" spans="2:29" ht="15" customHeight="1">
      <c r="B98" s="2"/>
      <c r="C98" s="3"/>
      <c r="D98" s="3"/>
      <c r="E98" s="3"/>
      <c r="F98" s="3"/>
      <c r="G98" s="3"/>
      <c r="H98" s="4"/>
      <c r="I98" s="9"/>
      <c r="J98" s="3"/>
      <c r="K98" s="86" t="s">
        <v>32</v>
      </c>
      <c r="L98" s="86"/>
      <c r="M98" s="86"/>
      <c r="N98" s="86"/>
      <c r="O98" s="86"/>
      <c r="P98" s="86"/>
      <c r="Q98" s="86"/>
      <c r="R98" s="86"/>
      <c r="S98" s="96" t="s">
        <v>49</v>
      </c>
      <c r="T98" s="96"/>
      <c r="U98" s="96"/>
      <c r="V98" s="8" t="s">
        <v>19</v>
      </c>
      <c r="W98" s="96" t="s">
        <v>44</v>
      </c>
      <c r="X98" s="96"/>
      <c r="Y98" s="96" t="s">
        <v>76</v>
      </c>
      <c r="Z98" s="96"/>
      <c r="AA98" s="85">
        <v>19325021.95</v>
      </c>
      <c r="AB98" s="85"/>
      <c r="AC98" s="85"/>
    </row>
    <row r="99" spans="2:29" ht="15" customHeight="1">
      <c r="B99" s="2"/>
      <c r="C99" s="3"/>
      <c r="D99" s="3"/>
      <c r="E99" s="3"/>
      <c r="F99" s="3"/>
      <c r="G99" s="3"/>
      <c r="H99" s="3"/>
      <c r="I99" s="80" t="s">
        <v>102</v>
      </c>
      <c r="J99" s="80"/>
      <c r="K99" s="80"/>
      <c r="L99" s="80"/>
      <c r="M99" s="80"/>
      <c r="N99" s="80"/>
      <c r="O99" s="80"/>
      <c r="P99" s="80"/>
      <c r="Q99" s="80"/>
      <c r="R99" s="80"/>
      <c r="S99" s="84" t="s">
        <v>49</v>
      </c>
      <c r="T99" s="84"/>
      <c r="U99" s="84"/>
      <c r="V99" s="6" t="s">
        <v>19</v>
      </c>
      <c r="W99" s="84" t="s">
        <v>44</v>
      </c>
      <c r="X99" s="84"/>
      <c r="Y99" s="84" t="s">
        <v>103</v>
      </c>
      <c r="Z99" s="84"/>
      <c r="AA99" s="85">
        <v>5219403.59</v>
      </c>
      <c r="AB99" s="85"/>
      <c r="AC99" s="85"/>
    </row>
    <row r="100" spans="2:29" ht="15" customHeight="1">
      <c r="B100" s="2"/>
      <c r="C100" s="3"/>
      <c r="D100" s="3"/>
      <c r="E100" s="3"/>
      <c r="F100" s="3"/>
      <c r="G100" s="3"/>
      <c r="H100" s="4"/>
      <c r="I100" s="9"/>
      <c r="J100" s="86" t="s">
        <v>283</v>
      </c>
      <c r="K100" s="86"/>
      <c r="L100" s="86"/>
      <c r="M100" s="86"/>
      <c r="N100" s="86"/>
      <c r="O100" s="86"/>
      <c r="P100" s="86"/>
      <c r="Q100" s="86"/>
      <c r="R100" s="86"/>
      <c r="S100" s="90" t="s">
        <v>49</v>
      </c>
      <c r="T100" s="90"/>
      <c r="U100" s="90"/>
      <c r="V100" s="7" t="s">
        <v>19</v>
      </c>
      <c r="W100" s="90" t="s">
        <v>44</v>
      </c>
      <c r="X100" s="90"/>
      <c r="Y100" s="90" t="s">
        <v>284</v>
      </c>
      <c r="Z100" s="90"/>
      <c r="AA100" s="85">
        <v>19403.59</v>
      </c>
      <c r="AB100" s="85"/>
      <c r="AC100" s="85"/>
    </row>
    <row r="101" spans="2:29" ht="23.25" customHeight="1">
      <c r="B101" s="2"/>
      <c r="C101" s="3"/>
      <c r="D101" s="3"/>
      <c r="E101" s="3"/>
      <c r="F101" s="3"/>
      <c r="G101" s="3"/>
      <c r="H101" s="4"/>
      <c r="I101" s="9"/>
      <c r="J101" s="3"/>
      <c r="K101" s="86" t="s">
        <v>279</v>
      </c>
      <c r="L101" s="86"/>
      <c r="M101" s="86"/>
      <c r="N101" s="86"/>
      <c r="O101" s="86"/>
      <c r="P101" s="86"/>
      <c r="Q101" s="86"/>
      <c r="R101" s="86"/>
      <c r="S101" s="96" t="s">
        <v>49</v>
      </c>
      <c r="T101" s="96"/>
      <c r="U101" s="96"/>
      <c r="V101" s="8" t="s">
        <v>19</v>
      </c>
      <c r="W101" s="96" t="s">
        <v>44</v>
      </c>
      <c r="X101" s="96"/>
      <c r="Y101" s="96" t="s">
        <v>280</v>
      </c>
      <c r="Z101" s="96"/>
      <c r="AA101" s="85">
        <v>19403.59</v>
      </c>
      <c r="AB101" s="85"/>
      <c r="AC101" s="85"/>
    </row>
    <row r="102" spans="2:29" ht="15" customHeight="1">
      <c r="B102" s="2"/>
      <c r="C102" s="3"/>
      <c r="D102" s="3"/>
      <c r="E102" s="3"/>
      <c r="F102" s="3"/>
      <c r="G102" s="3"/>
      <c r="H102" s="4"/>
      <c r="I102" s="9"/>
      <c r="J102" s="86" t="s">
        <v>104</v>
      </c>
      <c r="K102" s="86"/>
      <c r="L102" s="86"/>
      <c r="M102" s="86"/>
      <c r="N102" s="86"/>
      <c r="O102" s="86"/>
      <c r="P102" s="86"/>
      <c r="Q102" s="86"/>
      <c r="R102" s="86"/>
      <c r="S102" s="90" t="s">
        <v>49</v>
      </c>
      <c r="T102" s="90"/>
      <c r="U102" s="90"/>
      <c r="V102" s="7" t="s">
        <v>19</v>
      </c>
      <c r="W102" s="90" t="s">
        <v>44</v>
      </c>
      <c r="X102" s="90"/>
      <c r="Y102" s="90" t="s">
        <v>105</v>
      </c>
      <c r="Z102" s="90"/>
      <c r="AA102" s="85">
        <v>5200000</v>
      </c>
      <c r="AB102" s="85"/>
      <c r="AC102" s="85"/>
    </row>
    <row r="103" spans="2:29" ht="15" customHeight="1">
      <c r="B103" s="2"/>
      <c r="C103" s="3"/>
      <c r="D103" s="3"/>
      <c r="E103" s="3"/>
      <c r="F103" s="3"/>
      <c r="G103" s="3"/>
      <c r="H103" s="4"/>
      <c r="I103" s="9"/>
      <c r="J103" s="3"/>
      <c r="K103" s="86" t="s">
        <v>63</v>
      </c>
      <c r="L103" s="86"/>
      <c r="M103" s="86"/>
      <c r="N103" s="86"/>
      <c r="O103" s="86"/>
      <c r="P103" s="86"/>
      <c r="Q103" s="86"/>
      <c r="R103" s="86"/>
      <c r="S103" s="96" t="s">
        <v>49</v>
      </c>
      <c r="T103" s="96"/>
      <c r="U103" s="96"/>
      <c r="V103" s="8" t="s">
        <v>19</v>
      </c>
      <c r="W103" s="96" t="s">
        <v>44</v>
      </c>
      <c r="X103" s="96"/>
      <c r="Y103" s="96" t="s">
        <v>53</v>
      </c>
      <c r="Z103" s="96"/>
      <c r="AA103" s="85">
        <v>5200000</v>
      </c>
      <c r="AB103" s="85"/>
      <c r="AC103" s="85"/>
    </row>
    <row r="104" spans="2:29" ht="23.25" customHeight="1">
      <c r="B104" s="2"/>
      <c r="C104" s="3"/>
      <c r="D104" s="3"/>
      <c r="E104" s="3"/>
      <c r="F104" s="3"/>
      <c r="G104" s="3"/>
      <c r="H104" s="86" t="s">
        <v>77</v>
      </c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90" t="s">
        <v>49</v>
      </c>
      <c r="T104" s="90"/>
      <c r="U104" s="90"/>
      <c r="V104" s="7" t="s">
        <v>19</v>
      </c>
      <c r="W104" s="90" t="s">
        <v>78</v>
      </c>
      <c r="X104" s="90"/>
      <c r="Y104" s="90"/>
      <c r="Z104" s="90"/>
      <c r="AA104" s="85">
        <v>1260000</v>
      </c>
      <c r="AB104" s="85"/>
      <c r="AC104" s="85"/>
    </row>
    <row r="105" spans="2:29" ht="23.25" customHeight="1">
      <c r="B105" s="2"/>
      <c r="C105" s="3"/>
      <c r="D105" s="3"/>
      <c r="E105" s="3"/>
      <c r="F105" s="3"/>
      <c r="G105" s="3"/>
      <c r="H105" s="3"/>
      <c r="I105" s="80" t="s">
        <v>98</v>
      </c>
      <c r="J105" s="80"/>
      <c r="K105" s="80"/>
      <c r="L105" s="80"/>
      <c r="M105" s="80"/>
      <c r="N105" s="80"/>
      <c r="O105" s="80"/>
      <c r="P105" s="80"/>
      <c r="Q105" s="80"/>
      <c r="R105" s="80"/>
      <c r="S105" s="84" t="s">
        <v>49</v>
      </c>
      <c r="T105" s="84"/>
      <c r="U105" s="84"/>
      <c r="V105" s="6" t="s">
        <v>19</v>
      </c>
      <c r="W105" s="84" t="s">
        <v>78</v>
      </c>
      <c r="X105" s="84"/>
      <c r="Y105" s="84" t="s">
        <v>99</v>
      </c>
      <c r="Z105" s="84"/>
      <c r="AA105" s="85">
        <v>1260000</v>
      </c>
      <c r="AB105" s="85"/>
      <c r="AC105" s="85"/>
    </row>
    <row r="106" spans="2:29" ht="23.25" customHeight="1">
      <c r="B106" s="2"/>
      <c r="C106" s="3"/>
      <c r="D106" s="3"/>
      <c r="E106" s="3"/>
      <c r="F106" s="3"/>
      <c r="G106" s="3"/>
      <c r="H106" s="4"/>
      <c r="I106" s="9"/>
      <c r="J106" s="86" t="s">
        <v>100</v>
      </c>
      <c r="K106" s="86"/>
      <c r="L106" s="86"/>
      <c r="M106" s="86"/>
      <c r="N106" s="86"/>
      <c r="O106" s="86"/>
      <c r="P106" s="86"/>
      <c r="Q106" s="86"/>
      <c r="R106" s="86"/>
      <c r="S106" s="90" t="s">
        <v>49</v>
      </c>
      <c r="T106" s="90"/>
      <c r="U106" s="90"/>
      <c r="V106" s="7" t="s">
        <v>19</v>
      </c>
      <c r="W106" s="90" t="s">
        <v>78</v>
      </c>
      <c r="X106" s="90"/>
      <c r="Y106" s="90" t="s">
        <v>101</v>
      </c>
      <c r="Z106" s="90"/>
      <c r="AA106" s="85">
        <v>1260000</v>
      </c>
      <c r="AB106" s="85"/>
      <c r="AC106" s="85"/>
    </row>
    <row r="107" spans="2:29" ht="15" customHeight="1">
      <c r="B107" s="2"/>
      <c r="C107" s="3"/>
      <c r="D107" s="3"/>
      <c r="E107" s="3"/>
      <c r="F107" s="3"/>
      <c r="G107" s="3"/>
      <c r="H107" s="4"/>
      <c r="I107" s="9"/>
      <c r="J107" s="3"/>
      <c r="K107" s="86" t="s">
        <v>62</v>
      </c>
      <c r="L107" s="86"/>
      <c r="M107" s="86"/>
      <c r="N107" s="86"/>
      <c r="O107" s="86"/>
      <c r="P107" s="86"/>
      <c r="Q107" s="86"/>
      <c r="R107" s="86"/>
      <c r="S107" s="96" t="s">
        <v>49</v>
      </c>
      <c r="T107" s="96"/>
      <c r="U107" s="96"/>
      <c r="V107" s="8" t="s">
        <v>19</v>
      </c>
      <c r="W107" s="96" t="s">
        <v>78</v>
      </c>
      <c r="X107" s="96"/>
      <c r="Y107" s="96" t="s">
        <v>9</v>
      </c>
      <c r="Z107" s="96"/>
      <c r="AA107" s="85">
        <v>1260000</v>
      </c>
      <c r="AB107" s="85"/>
      <c r="AC107" s="85"/>
    </row>
    <row r="108" spans="2:29" ht="34.5" customHeight="1">
      <c r="B108" s="2"/>
      <c r="C108" s="3"/>
      <c r="D108" s="3"/>
      <c r="E108" s="3"/>
      <c r="F108" s="3"/>
      <c r="G108" s="3"/>
      <c r="H108" s="86" t="s">
        <v>79</v>
      </c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90" t="s">
        <v>49</v>
      </c>
      <c r="T108" s="90"/>
      <c r="U108" s="90"/>
      <c r="V108" s="7" t="s">
        <v>19</v>
      </c>
      <c r="W108" s="90" t="s">
        <v>23</v>
      </c>
      <c r="X108" s="90"/>
      <c r="Y108" s="90"/>
      <c r="Z108" s="90"/>
      <c r="AA108" s="85">
        <v>42160000</v>
      </c>
      <c r="AB108" s="85"/>
      <c r="AC108" s="85"/>
    </row>
    <row r="109" spans="2:29" ht="23.25" customHeight="1">
      <c r="B109" s="2"/>
      <c r="C109" s="3"/>
      <c r="D109" s="3"/>
      <c r="E109" s="3"/>
      <c r="F109" s="3"/>
      <c r="G109" s="3"/>
      <c r="H109" s="3"/>
      <c r="I109" s="80" t="s">
        <v>98</v>
      </c>
      <c r="J109" s="80"/>
      <c r="K109" s="80"/>
      <c r="L109" s="80"/>
      <c r="M109" s="80"/>
      <c r="N109" s="80"/>
      <c r="O109" s="80"/>
      <c r="P109" s="80"/>
      <c r="Q109" s="80"/>
      <c r="R109" s="80"/>
      <c r="S109" s="84" t="s">
        <v>49</v>
      </c>
      <c r="T109" s="84"/>
      <c r="U109" s="84"/>
      <c r="V109" s="6" t="s">
        <v>19</v>
      </c>
      <c r="W109" s="84" t="s">
        <v>23</v>
      </c>
      <c r="X109" s="84"/>
      <c r="Y109" s="84" t="s">
        <v>99</v>
      </c>
      <c r="Z109" s="84"/>
      <c r="AA109" s="85">
        <v>42160000</v>
      </c>
      <c r="AB109" s="85"/>
      <c r="AC109" s="85"/>
    </row>
    <row r="110" spans="2:29" ht="23.25" customHeight="1">
      <c r="B110" s="2"/>
      <c r="C110" s="3"/>
      <c r="D110" s="3"/>
      <c r="E110" s="3"/>
      <c r="F110" s="3"/>
      <c r="G110" s="3"/>
      <c r="H110" s="4"/>
      <c r="I110" s="9"/>
      <c r="J110" s="86" t="s">
        <v>100</v>
      </c>
      <c r="K110" s="86"/>
      <c r="L110" s="86"/>
      <c r="M110" s="86"/>
      <c r="N110" s="86"/>
      <c r="O110" s="86"/>
      <c r="P110" s="86"/>
      <c r="Q110" s="86"/>
      <c r="R110" s="86"/>
      <c r="S110" s="90" t="s">
        <v>49</v>
      </c>
      <c r="T110" s="90"/>
      <c r="U110" s="90"/>
      <c r="V110" s="7" t="s">
        <v>19</v>
      </c>
      <c r="W110" s="90" t="s">
        <v>23</v>
      </c>
      <c r="X110" s="90"/>
      <c r="Y110" s="90" t="s">
        <v>101</v>
      </c>
      <c r="Z110" s="90"/>
      <c r="AA110" s="85">
        <v>42160000</v>
      </c>
      <c r="AB110" s="85"/>
      <c r="AC110" s="85"/>
    </row>
    <row r="111" spans="2:29" ht="23.25" customHeight="1">
      <c r="B111" s="2"/>
      <c r="C111" s="3"/>
      <c r="D111" s="3"/>
      <c r="E111" s="3"/>
      <c r="F111" s="3"/>
      <c r="G111" s="3"/>
      <c r="H111" s="4"/>
      <c r="I111" s="9"/>
      <c r="J111" s="3"/>
      <c r="K111" s="86" t="s">
        <v>80</v>
      </c>
      <c r="L111" s="86"/>
      <c r="M111" s="86"/>
      <c r="N111" s="86"/>
      <c r="O111" s="86"/>
      <c r="P111" s="86"/>
      <c r="Q111" s="86"/>
      <c r="R111" s="86"/>
      <c r="S111" s="96" t="s">
        <v>49</v>
      </c>
      <c r="T111" s="96"/>
      <c r="U111" s="96"/>
      <c r="V111" s="8" t="s">
        <v>19</v>
      </c>
      <c r="W111" s="96" t="s">
        <v>23</v>
      </c>
      <c r="X111" s="96"/>
      <c r="Y111" s="96" t="s">
        <v>50</v>
      </c>
      <c r="Z111" s="96"/>
      <c r="AA111" s="85">
        <v>42160000</v>
      </c>
      <c r="AB111" s="85"/>
      <c r="AC111" s="85"/>
    </row>
    <row r="112" spans="2:29" ht="34.5" customHeight="1">
      <c r="B112" s="2"/>
      <c r="C112" s="3"/>
      <c r="D112" s="3"/>
      <c r="E112" s="3"/>
      <c r="F112" s="3"/>
      <c r="G112" s="3"/>
      <c r="H112" s="86" t="s">
        <v>81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90" t="s">
        <v>49</v>
      </c>
      <c r="T112" s="90"/>
      <c r="U112" s="90"/>
      <c r="V112" s="7" t="s">
        <v>19</v>
      </c>
      <c r="W112" s="90" t="s">
        <v>82</v>
      </c>
      <c r="X112" s="90"/>
      <c r="Y112" s="90"/>
      <c r="Z112" s="90"/>
      <c r="AA112" s="85">
        <v>416000</v>
      </c>
      <c r="AB112" s="85"/>
      <c r="AC112" s="85"/>
    </row>
    <row r="113" spans="2:29" ht="23.25" customHeight="1">
      <c r="B113" s="2"/>
      <c r="C113" s="3"/>
      <c r="D113" s="3"/>
      <c r="E113" s="3"/>
      <c r="F113" s="3"/>
      <c r="G113" s="3"/>
      <c r="H113" s="3"/>
      <c r="I113" s="80" t="s">
        <v>98</v>
      </c>
      <c r="J113" s="80"/>
      <c r="K113" s="80"/>
      <c r="L113" s="80"/>
      <c r="M113" s="80"/>
      <c r="N113" s="80"/>
      <c r="O113" s="80"/>
      <c r="P113" s="80"/>
      <c r="Q113" s="80"/>
      <c r="R113" s="80"/>
      <c r="S113" s="84" t="s">
        <v>49</v>
      </c>
      <c r="T113" s="84"/>
      <c r="U113" s="84"/>
      <c r="V113" s="6" t="s">
        <v>19</v>
      </c>
      <c r="W113" s="84" t="s">
        <v>82</v>
      </c>
      <c r="X113" s="84"/>
      <c r="Y113" s="84" t="s">
        <v>99</v>
      </c>
      <c r="Z113" s="84"/>
      <c r="AA113" s="85">
        <v>416000</v>
      </c>
      <c r="AB113" s="85"/>
      <c r="AC113" s="85"/>
    </row>
    <row r="114" spans="2:29" ht="23.25" customHeight="1">
      <c r="B114" s="2"/>
      <c r="C114" s="3"/>
      <c r="D114" s="3"/>
      <c r="E114" s="3"/>
      <c r="F114" s="3"/>
      <c r="G114" s="3"/>
      <c r="H114" s="4"/>
      <c r="I114" s="9"/>
      <c r="J114" s="86" t="s">
        <v>100</v>
      </c>
      <c r="K114" s="86"/>
      <c r="L114" s="86"/>
      <c r="M114" s="86"/>
      <c r="N114" s="86"/>
      <c r="O114" s="86"/>
      <c r="P114" s="86"/>
      <c r="Q114" s="86"/>
      <c r="R114" s="86"/>
      <c r="S114" s="90" t="s">
        <v>49</v>
      </c>
      <c r="T114" s="90"/>
      <c r="U114" s="90"/>
      <c r="V114" s="7" t="s">
        <v>19</v>
      </c>
      <c r="W114" s="90" t="s">
        <v>82</v>
      </c>
      <c r="X114" s="90"/>
      <c r="Y114" s="90" t="s">
        <v>101</v>
      </c>
      <c r="Z114" s="90"/>
      <c r="AA114" s="85">
        <v>416000</v>
      </c>
      <c r="AB114" s="85"/>
      <c r="AC114" s="85"/>
    </row>
    <row r="115" spans="2:29" ht="23.25" customHeight="1">
      <c r="B115" s="2"/>
      <c r="C115" s="3"/>
      <c r="D115" s="3"/>
      <c r="E115" s="3"/>
      <c r="F115" s="3"/>
      <c r="G115" s="3"/>
      <c r="H115" s="4"/>
      <c r="I115" s="9"/>
      <c r="J115" s="3"/>
      <c r="K115" s="86" t="s">
        <v>80</v>
      </c>
      <c r="L115" s="86"/>
      <c r="M115" s="86"/>
      <c r="N115" s="86"/>
      <c r="O115" s="86"/>
      <c r="P115" s="86"/>
      <c r="Q115" s="86"/>
      <c r="R115" s="86"/>
      <c r="S115" s="96" t="s">
        <v>49</v>
      </c>
      <c r="T115" s="96"/>
      <c r="U115" s="96"/>
      <c r="V115" s="8" t="s">
        <v>19</v>
      </c>
      <c r="W115" s="96" t="s">
        <v>82</v>
      </c>
      <c r="X115" s="96"/>
      <c r="Y115" s="96" t="s">
        <v>50</v>
      </c>
      <c r="Z115" s="96"/>
      <c r="AA115" s="85">
        <v>416000</v>
      </c>
      <c r="AB115" s="85"/>
      <c r="AC115" s="85"/>
    </row>
    <row r="116" spans="2:29" ht="15" customHeight="1">
      <c r="B116" s="2"/>
      <c r="C116" s="3"/>
      <c r="D116" s="3"/>
      <c r="E116" s="25"/>
      <c r="F116" s="95" t="s">
        <v>128</v>
      </c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84" t="s">
        <v>49</v>
      </c>
      <c r="T116" s="84"/>
      <c r="U116" s="84"/>
      <c r="V116" s="6" t="s">
        <v>19</v>
      </c>
      <c r="W116" s="84" t="s">
        <v>128</v>
      </c>
      <c r="X116" s="84"/>
      <c r="Y116" s="84"/>
      <c r="Z116" s="84"/>
      <c r="AA116" s="85">
        <v>48168074.19</v>
      </c>
      <c r="AB116" s="85"/>
      <c r="AC116" s="85"/>
    </row>
    <row r="117" spans="2:29" ht="15" customHeight="1">
      <c r="B117" s="2"/>
      <c r="C117" s="3"/>
      <c r="D117" s="3"/>
      <c r="E117" s="26"/>
      <c r="F117" s="26"/>
      <c r="G117" s="27"/>
      <c r="H117" s="91" t="s">
        <v>288</v>
      </c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0" t="s">
        <v>49</v>
      </c>
      <c r="T117" s="90"/>
      <c r="U117" s="90"/>
      <c r="V117" s="7" t="s">
        <v>19</v>
      </c>
      <c r="W117" s="90" t="s">
        <v>288</v>
      </c>
      <c r="X117" s="90"/>
      <c r="Y117" s="90"/>
      <c r="Z117" s="90"/>
      <c r="AA117" s="85">
        <v>5954395.19</v>
      </c>
      <c r="AB117" s="85"/>
      <c r="AC117" s="85"/>
    </row>
    <row r="118" spans="2:29" ht="34.5" customHeight="1">
      <c r="B118" s="2"/>
      <c r="C118" s="3"/>
      <c r="D118" s="3"/>
      <c r="E118" s="3"/>
      <c r="F118" s="3"/>
      <c r="G118" s="3"/>
      <c r="H118" s="86" t="s">
        <v>36</v>
      </c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90" t="s">
        <v>49</v>
      </c>
      <c r="T118" s="90"/>
      <c r="U118" s="90"/>
      <c r="V118" s="7" t="s">
        <v>19</v>
      </c>
      <c r="W118" s="90" t="s">
        <v>289</v>
      </c>
      <c r="X118" s="90"/>
      <c r="Y118" s="90"/>
      <c r="Z118" s="90"/>
      <c r="AA118" s="85">
        <v>2624715</v>
      </c>
      <c r="AB118" s="85"/>
      <c r="AC118" s="85"/>
    </row>
    <row r="119" spans="2:29" ht="23.25" customHeight="1">
      <c r="B119" s="2"/>
      <c r="C119" s="3"/>
      <c r="D119" s="3"/>
      <c r="E119" s="3"/>
      <c r="F119" s="3"/>
      <c r="G119" s="3"/>
      <c r="H119" s="3"/>
      <c r="I119" s="80" t="s">
        <v>98</v>
      </c>
      <c r="J119" s="80"/>
      <c r="K119" s="80"/>
      <c r="L119" s="80"/>
      <c r="M119" s="80"/>
      <c r="N119" s="80"/>
      <c r="O119" s="80"/>
      <c r="P119" s="80"/>
      <c r="Q119" s="80"/>
      <c r="R119" s="80"/>
      <c r="S119" s="84" t="s">
        <v>49</v>
      </c>
      <c r="T119" s="84"/>
      <c r="U119" s="84"/>
      <c r="V119" s="6" t="s">
        <v>19</v>
      </c>
      <c r="W119" s="84" t="s">
        <v>289</v>
      </c>
      <c r="X119" s="84"/>
      <c r="Y119" s="84" t="s">
        <v>99</v>
      </c>
      <c r="Z119" s="84"/>
      <c r="AA119" s="85">
        <v>2624715</v>
      </c>
      <c r="AB119" s="85"/>
      <c r="AC119" s="85"/>
    </row>
    <row r="120" spans="2:29" ht="23.25" customHeight="1">
      <c r="B120" s="2"/>
      <c r="C120" s="3"/>
      <c r="D120" s="3"/>
      <c r="E120" s="3"/>
      <c r="F120" s="3"/>
      <c r="G120" s="3"/>
      <c r="H120" s="4"/>
      <c r="I120" s="9"/>
      <c r="J120" s="86" t="s">
        <v>100</v>
      </c>
      <c r="K120" s="86"/>
      <c r="L120" s="86"/>
      <c r="M120" s="86"/>
      <c r="N120" s="86"/>
      <c r="O120" s="86"/>
      <c r="P120" s="86"/>
      <c r="Q120" s="86"/>
      <c r="R120" s="86"/>
      <c r="S120" s="90" t="s">
        <v>49</v>
      </c>
      <c r="T120" s="90"/>
      <c r="U120" s="90"/>
      <c r="V120" s="7" t="s">
        <v>19</v>
      </c>
      <c r="W120" s="90" t="s">
        <v>289</v>
      </c>
      <c r="X120" s="90"/>
      <c r="Y120" s="90" t="s">
        <v>101</v>
      </c>
      <c r="Z120" s="90"/>
      <c r="AA120" s="85">
        <v>2624715</v>
      </c>
      <c r="AB120" s="85"/>
      <c r="AC120" s="85"/>
    </row>
    <row r="121" spans="2:29" ht="15" customHeight="1">
      <c r="B121" s="2"/>
      <c r="C121" s="3"/>
      <c r="D121" s="3"/>
      <c r="E121" s="3"/>
      <c r="F121" s="3"/>
      <c r="G121" s="3"/>
      <c r="H121" s="4"/>
      <c r="I121" s="9"/>
      <c r="J121" s="3"/>
      <c r="K121" s="86" t="s">
        <v>62</v>
      </c>
      <c r="L121" s="86"/>
      <c r="M121" s="86"/>
      <c r="N121" s="86"/>
      <c r="O121" s="86"/>
      <c r="P121" s="86"/>
      <c r="Q121" s="86"/>
      <c r="R121" s="86"/>
      <c r="S121" s="96" t="s">
        <v>49</v>
      </c>
      <c r="T121" s="96"/>
      <c r="U121" s="96"/>
      <c r="V121" s="8" t="s">
        <v>19</v>
      </c>
      <c r="W121" s="96" t="s">
        <v>289</v>
      </c>
      <c r="X121" s="96"/>
      <c r="Y121" s="96" t="s">
        <v>9</v>
      </c>
      <c r="Z121" s="96"/>
      <c r="AA121" s="85">
        <v>2624715</v>
      </c>
      <c r="AB121" s="85"/>
      <c r="AC121" s="85"/>
    </row>
    <row r="122" spans="2:29" ht="23.25" customHeight="1">
      <c r="B122" s="2"/>
      <c r="C122" s="3"/>
      <c r="D122" s="3"/>
      <c r="E122" s="3"/>
      <c r="F122" s="3"/>
      <c r="G122" s="3"/>
      <c r="H122" s="86" t="s">
        <v>112</v>
      </c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90" t="s">
        <v>49</v>
      </c>
      <c r="T122" s="90"/>
      <c r="U122" s="90"/>
      <c r="V122" s="7" t="s">
        <v>19</v>
      </c>
      <c r="W122" s="90" t="s">
        <v>290</v>
      </c>
      <c r="X122" s="90"/>
      <c r="Y122" s="90"/>
      <c r="Z122" s="90"/>
      <c r="AA122" s="85">
        <v>3329680.19</v>
      </c>
      <c r="AB122" s="85"/>
      <c r="AC122" s="85"/>
    </row>
    <row r="123" spans="2:29" ht="23.25" customHeight="1">
      <c r="B123" s="2"/>
      <c r="C123" s="3"/>
      <c r="D123" s="3"/>
      <c r="E123" s="3"/>
      <c r="F123" s="3"/>
      <c r="G123" s="3"/>
      <c r="H123" s="3"/>
      <c r="I123" s="80" t="s">
        <v>98</v>
      </c>
      <c r="J123" s="80"/>
      <c r="K123" s="80"/>
      <c r="L123" s="80"/>
      <c r="M123" s="80"/>
      <c r="N123" s="80"/>
      <c r="O123" s="80"/>
      <c r="P123" s="80"/>
      <c r="Q123" s="80"/>
      <c r="R123" s="80"/>
      <c r="S123" s="84" t="s">
        <v>49</v>
      </c>
      <c r="T123" s="84"/>
      <c r="U123" s="84"/>
      <c r="V123" s="6" t="s">
        <v>19</v>
      </c>
      <c r="W123" s="84" t="s">
        <v>290</v>
      </c>
      <c r="X123" s="84"/>
      <c r="Y123" s="84" t="s">
        <v>99</v>
      </c>
      <c r="Z123" s="84"/>
      <c r="AA123" s="85">
        <v>3329680.19</v>
      </c>
      <c r="AB123" s="85"/>
      <c r="AC123" s="85"/>
    </row>
    <row r="124" spans="2:29" ht="23.25" customHeight="1">
      <c r="B124" s="2"/>
      <c r="C124" s="3"/>
      <c r="D124" s="3"/>
      <c r="E124" s="3"/>
      <c r="F124" s="3"/>
      <c r="G124" s="3"/>
      <c r="H124" s="4"/>
      <c r="I124" s="9"/>
      <c r="J124" s="86" t="s">
        <v>100</v>
      </c>
      <c r="K124" s="86"/>
      <c r="L124" s="86"/>
      <c r="M124" s="86"/>
      <c r="N124" s="86"/>
      <c r="O124" s="86"/>
      <c r="P124" s="86"/>
      <c r="Q124" s="86"/>
      <c r="R124" s="86"/>
      <c r="S124" s="90" t="s">
        <v>49</v>
      </c>
      <c r="T124" s="90"/>
      <c r="U124" s="90"/>
      <c r="V124" s="7" t="s">
        <v>19</v>
      </c>
      <c r="W124" s="90" t="s">
        <v>290</v>
      </c>
      <c r="X124" s="90"/>
      <c r="Y124" s="90" t="s">
        <v>101</v>
      </c>
      <c r="Z124" s="90"/>
      <c r="AA124" s="85">
        <v>3329680.19</v>
      </c>
      <c r="AB124" s="85"/>
      <c r="AC124" s="85"/>
    </row>
    <row r="125" spans="2:29" ht="15" customHeight="1">
      <c r="B125" s="2"/>
      <c r="C125" s="3"/>
      <c r="D125" s="3"/>
      <c r="E125" s="3"/>
      <c r="F125" s="3"/>
      <c r="G125" s="3"/>
      <c r="H125" s="4"/>
      <c r="I125" s="9"/>
      <c r="J125" s="3"/>
      <c r="K125" s="86" t="s">
        <v>62</v>
      </c>
      <c r="L125" s="86"/>
      <c r="M125" s="86"/>
      <c r="N125" s="86"/>
      <c r="O125" s="86"/>
      <c r="P125" s="86"/>
      <c r="Q125" s="86"/>
      <c r="R125" s="86"/>
      <c r="S125" s="96" t="s">
        <v>49</v>
      </c>
      <c r="T125" s="96"/>
      <c r="U125" s="96"/>
      <c r="V125" s="8" t="s">
        <v>19</v>
      </c>
      <c r="W125" s="96" t="s">
        <v>290</v>
      </c>
      <c r="X125" s="96"/>
      <c r="Y125" s="96" t="s">
        <v>9</v>
      </c>
      <c r="Z125" s="96"/>
      <c r="AA125" s="85">
        <v>3329680.19</v>
      </c>
      <c r="AB125" s="85"/>
      <c r="AC125" s="85"/>
    </row>
    <row r="126" spans="2:29" ht="15" customHeight="1">
      <c r="B126" s="2"/>
      <c r="C126" s="3"/>
      <c r="D126" s="3"/>
      <c r="E126" s="26"/>
      <c r="F126" s="26"/>
      <c r="G126" s="27"/>
      <c r="H126" s="91" t="s">
        <v>148</v>
      </c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0" t="s">
        <v>49</v>
      </c>
      <c r="T126" s="90"/>
      <c r="U126" s="90"/>
      <c r="V126" s="7" t="s">
        <v>19</v>
      </c>
      <c r="W126" s="90" t="s">
        <v>148</v>
      </c>
      <c r="X126" s="90"/>
      <c r="Y126" s="90"/>
      <c r="Z126" s="90"/>
      <c r="AA126" s="85">
        <v>42213679</v>
      </c>
      <c r="AB126" s="85"/>
      <c r="AC126" s="85"/>
    </row>
    <row r="127" spans="2:29" ht="15" customHeight="1">
      <c r="B127" s="2"/>
      <c r="C127" s="3"/>
      <c r="D127" s="3"/>
      <c r="E127" s="3"/>
      <c r="F127" s="3"/>
      <c r="G127" s="3"/>
      <c r="H127" s="86" t="s">
        <v>83</v>
      </c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90" t="s">
        <v>49</v>
      </c>
      <c r="T127" s="90"/>
      <c r="U127" s="90"/>
      <c r="V127" s="7" t="s">
        <v>19</v>
      </c>
      <c r="W127" s="90" t="s">
        <v>31</v>
      </c>
      <c r="X127" s="90"/>
      <c r="Y127" s="90"/>
      <c r="Z127" s="90"/>
      <c r="AA127" s="85">
        <v>42213679</v>
      </c>
      <c r="AB127" s="85"/>
      <c r="AC127" s="85"/>
    </row>
    <row r="128" spans="2:29" ht="23.25" customHeight="1">
      <c r="B128" s="2"/>
      <c r="C128" s="3"/>
      <c r="D128" s="3"/>
      <c r="E128" s="3"/>
      <c r="F128" s="3"/>
      <c r="G128" s="3"/>
      <c r="H128" s="3"/>
      <c r="I128" s="80" t="s">
        <v>98</v>
      </c>
      <c r="J128" s="80"/>
      <c r="K128" s="80"/>
      <c r="L128" s="80"/>
      <c r="M128" s="80"/>
      <c r="N128" s="80"/>
      <c r="O128" s="80"/>
      <c r="P128" s="80"/>
      <c r="Q128" s="80"/>
      <c r="R128" s="80"/>
      <c r="S128" s="84" t="s">
        <v>49</v>
      </c>
      <c r="T128" s="84"/>
      <c r="U128" s="84"/>
      <c r="V128" s="6" t="s">
        <v>19</v>
      </c>
      <c r="W128" s="84" t="s">
        <v>31</v>
      </c>
      <c r="X128" s="84"/>
      <c r="Y128" s="84" t="s">
        <v>99</v>
      </c>
      <c r="Z128" s="84"/>
      <c r="AA128" s="85">
        <v>42213679</v>
      </c>
      <c r="AB128" s="85"/>
      <c r="AC128" s="85"/>
    </row>
    <row r="129" spans="2:29" ht="23.25" customHeight="1">
      <c r="B129" s="2"/>
      <c r="C129" s="3"/>
      <c r="D129" s="3"/>
      <c r="E129" s="3"/>
      <c r="F129" s="3"/>
      <c r="G129" s="3"/>
      <c r="H129" s="4"/>
      <c r="I129" s="9"/>
      <c r="J129" s="86" t="s">
        <v>100</v>
      </c>
      <c r="K129" s="86"/>
      <c r="L129" s="86"/>
      <c r="M129" s="86"/>
      <c r="N129" s="86"/>
      <c r="O129" s="86"/>
      <c r="P129" s="86"/>
      <c r="Q129" s="86"/>
      <c r="R129" s="86"/>
      <c r="S129" s="90" t="s">
        <v>49</v>
      </c>
      <c r="T129" s="90"/>
      <c r="U129" s="90"/>
      <c r="V129" s="7" t="s">
        <v>19</v>
      </c>
      <c r="W129" s="90" t="s">
        <v>31</v>
      </c>
      <c r="X129" s="90"/>
      <c r="Y129" s="90" t="s">
        <v>101</v>
      </c>
      <c r="Z129" s="90"/>
      <c r="AA129" s="85">
        <v>42213679</v>
      </c>
      <c r="AB129" s="85"/>
      <c r="AC129" s="85"/>
    </row>
    <row r="130" spans="2:29" ht="23.25" customHeight="1">
      <c r="B130" s="2"/>
      <c r="C130" s="3"/>
      <c r="D130" s="3"/>
      <c r="E130" s="3"/>
      <c r="F130" s="3"/>
      <c r="G130" s="3"/>
      <c r="H130" s="4"/>
      <c r="I130" s="9"/>
      <c r="J130" s="3"/>
      <c r="K130" s="86" t="s">
        <v>80</v>
      </c>
      <c r="L130" s="86"/>
      <c r="M130" s="86"/>
      <c r="N130" s="86"/>
      <c r="O130" s="86"/>
      <c r="P130" s="86"/>
      <c r="Q130" s="86"/>
      <c r="R130" s="86"/>
      <c r="S130" s="96" t="s">
        <v>49</v>
      </c>
      <c r="T130" s="96"/>
      <c r="U130" s="96"/>
      <c r="V130" s="8" t="s">
        <v>19</v>
      </c>
      <c r="W130" s="96" t="s">
        <v>31</v>
      </c>
      <c r="X130" s="96"/>
      <c r="Y130" s="96" t="s">
        <v>50</v>
      </c>
      <c r="Z130" s="96"/>
      <c r="AA130" s="85">
        <v>42213679</v>
      </c>
      <c r="AB130" s="85"/>
      <c r="AC130" s="85"/>
    </row>
    <row r="131" spans="2:29" ht="15" customHeight="1">
      <c r="B131" s="2"/>
      <c r="C131" s="3"/>
      <c r="D131" s="86" t="s">
        <v>22</v>
      </c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90" t="s">
        <v>49</v>
      </c>
      <c r="T131" s="90"/>
      <c r="U131" s="90"/>
      <c r="V131" s="7" t="s">
        <v>21</v>
      </c>
      <c r="W131" s="90"/>
      <c r="X131" s="90"/>
      <c r="Y131" s="90"/>
      <c r="Z131" s="90"/>
      <c r="AA131" s="85">
        <v>2533544</v>
      </c>
      <c r="AB131" s="85"/>
      <c r="AC131" s="85"/>
    </row>
    <row r="132" spans="2:29" ht="42.75" customHeight="1">
      <c r="B132" s="2"/>
      <c r="C132" s="3"/>
      <c r="D132" s="3"/>
      <c r="E132" s="25"/>
      <c r="F132" s="95" t="s">
        <v>133</v>
      </c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84" t="s">
        <v>49</v>
      </c>
      <c r="T132" s="84"/>
      <c r="U132" s="84"/>
      <c r="V132" s="6" t="s">
        <v>21</v>
      </c>
      <c r="W132" s="84" t="s">
        <v>123</v>
      </c>
      <c r="X132" s="84"/>
      <c r="Y132" s="84"/>
      <c r="Z132" s="84"/>
      <c r="AA132" s="85">
        <v>2533544</v>
      </c>
      <c r="AB132" s="85"/>
      <c r="AC132" s="85"/>
    </row>
    <row r="133" spans="2:29" ht="34.5" customHeight="1">
      <c r="B133" s="2"/>
      <c r="C133" s="3"/>
      <c r="D133" s="3"/>
      <c r="E133" s="26"/>
      <c r="F133" s="26"/>
      <c r="G133" s="27"/>
      <c r="H133" s="91" t="s">
        <v>146</v>
      </c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0" t="s">
        <v>49</v>
      </c>
      <c r="T133" s="90"/>
      <c r="U133" s="90"/>
      <c r="V133" s="7" t="s">
        <v>21</v>
      </c>
      <c r="W133" s="90" t="s">
        <v>147</v>
      </c>
      <c r="X133" s="90"/>
      <c r="Y133" s="90"/>
      <c r="Z133" s="90"/>
      <c r="AA133" s="85">
        <v>2533544</v>
      </c>
      <c r="AB133" s="85"/>
      <c r="AC133" s="85"/>
    </row>
    <row r="134" spans="2:29" ht="15" customHeight="1">
      <c r="B134" s="2"/>
      <c r="C134" s="3"/>
      <c r="D134" s="3"/>
      <c r="E134" s="3"/>
      <c r="F134" s="3"/>
      <c r="G134" s="3"/>
      <c r="H134" s="86" t="s">
        <v>55</v>
      </c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90" t="s">
        <v>49</v>
      </c>
      <c r="T134" s="90"/>
      <c r="U134" s="90"/>
      <c r="V134" s="7" t="s">
        <v>21</v>
      </c>
      <c r="W134" s="90" t="s">
        <v>28</v>
      </c>
      <c r="X134" s="90"/>
      <c r="Y134" s="90"/>
      <c r="Z134" s="90"/>
      <c r="AA134" s="85">
        <v>2533544</v>
      </c>
      <c r="AB134" s="85"/>
      <c r="AC134" s="85"/>
    </row>
    <row r="135" spans="2:29" ht="23.25" customHeight="1">
      <c r="B135" s="2"/>
      <c r="C135" s="3"/>
      <c r="D135" s="3"/>
      <c r="E135" s="3"/>
      <c r="F135" s="3"/>
      <c r="G135" s="3"/>
      <c r="H135" s="3"/>
      <c r="I135" s="80" t="s">
        <v>106</v>
      </c>
      <c r="J135" s="80"/>
      <c r="K135" s="80"/>
      <c r="L135" s="80"/>
      <c r="M135" s="80"/>
      <c r="N135" s="80"/>
      <c r="O135" s="80"/>
      <c r="P135" s="80"/>
      <c r="Q135" s="80"/>
      <c r="R135" s="80"/>
      <c r="S135" s="84" t="s">
        <v>49</v>
      </c>
      <c r="T135" s="84"/>
      <c r="U135" s="84"/>
      <c r="V135" s="6" t="s">
        <v>21</v>
      </c>
      <c r="W135" s="84" t="s">
        <v>28</v>
      </c>
      <c r="X135" s="84"/>
      <c r="Y135" s="84" t="s">
        <v>107</v>
      </c>
      <c r="Z135" s="84"/>
      <c r="AA135" s="85">
        <v>2533544</v>
      </c>
      <c r="AB135" s="85"/>
      <c r="AC135" s="85"/>
    </row>
    <row r="136" spans="2:29" ht="15" customHeight="1">
      <c r="B136" s="2"/>
      <c r="C136" s="3"/>
      <c r="D136" s="3"/>
      <c r="E136" s="3"/>
      <c r="F136" s="3"/>
      <c r="G136" s="3"/>
      <c r="H136" s="4"/>
      <c r="I136" s="9"/>
      <c r="J136" s="86" t="s">
        <v>113</v>
      </c>
      <c r="K136" s="86"/>
      <c r="L136" s="86"/>
      <c r="M136" s="86"/>
      <c r="N136" s="86"/>
      <c r="O136" s="86"/>
      <c r="P136" s="86"/>
      <c r="Q136" s="86"/>
      <c r="R136" s="86"/>
      <c r="S136" s="90" t="s">
        <v>49</v>
      </c>
      <c r="T136" s="90"/>
      <c r="U136" s="90"/>
      <c r="V136" s="7" t="s">
        <v>21</v>
      </c>
      <c r="W136" s="90" t="s">
        <v>28</v>
      </c>
      <c r="X136" s="90"/>
      <c r="Y136" s="90" t="s">
        <v>114</v>
      </c>
      <c r="Z136" s="90"/>
      <c r="AA136" s="85">
        <v>2533544</v>
      </c>
      <c r="AB136" s="85"/>
      <c r="AC136" s="85"/>
    </row>
    <row r="137" spans="2:29" ht="34.5" customHeight="1">
      <c r="B137" s="2"/>
      <c r="C137" s="3"/>
      <c r="D137" s="3"/>
      <c r="E137" s="3"/>
      <c r="F137" s="3"/>
      <c r="G137" s="3"/>
      <c r="H137" s="4"/>
      <c r="I137" s="9"/>
      <c r="J137" s="3"/>
      <c r="K137" s="86" t="s">
        <v>84</v>
      </c>
      <c r="L137" s="86"/>
      <c r="M137" s="86"/>
      <c r="N137" s="86"/>
      <c r="O137" s="86"/>
      <c r="P137" s="86"/>
      <c r="Q137" s="86"/>
      <c r="R137" s="86"/>
      <c r="S137" s="96" t="s">
        <v>49</v>
      </c>
      <c r="T137" s="96"/>
      <c r="U137" s="96"/>
      <c r="V137" s="8" t="s">
        <v>21</v>
      </c>
      <c r="W137" s="96" t="s">
        <v>28</v>
      </c>
      <c r="X137" s="96"/>
      <c r="Y137" s="96" t="s">
        <v>51</v>
      </c>
      <c r="Z137" s="96"/>
      <c r="AA137" s="85">
        <v>2533544</v>
      </c>
      <c r="AB137" s="85"/>
      <c r="AC137" s="85"/>
    </row>
    <row r="138" spans="2:29" ht="15" customHeight="1">
      <c r="B138" s="11"/>
      <c r="C138" s="80" t="s">
        <v>85</v>
      </c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4" t="s">
        <v>49</v>
      </c>
      <c r="T138" s="84"/>
      <c r="U138" s="84"/>
      <c r="V138" s="6" t="s">
        <v>86</v>
      </c>
      <c r="W138" s="84"/>
      <c r="X138" s="84"/>
      <c r="Y138" s="84"/>
      <c r="Z138" s="84"/>
      <c r="AA138" s="85">
        <v>4756000</v>
      </c>
      <c r="AB138" s="85"/>
      <c r="AC138" s="85"/>
    </row>
    <row r="139" spans="2:29" ht="15" customHeight="1">
      <c r="B139" s="2"/>
      <c r="C139" s="3"/>
      <c r="D139" s="86" t="s">
        <v>87</v>
      </c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90" t="s">
        <v>49</v>
      </c>
      <c r="T139" s="90"/>
      <c r="U139" s="90"/>
      <c r="V139" s="7" t="s">
        <v>88</v>
      </c>
      <c r="W139" s="90"/>
      <c r="X139" s="90"/>
      <c r="Y139" s="90"/>
      <c r="Z139" s="90"/>
      <c r="AA139" s="85">
        <v>4756000</v>
      </c>
      <c r="AB139" s="85"/>
      <c r="AC139" s="85"/>
    </row>
    <row r="140" spans="2:29" ht="23.25" customHeight="1">
      <c r="B140" s="2"/>
      <c r="C140" s="3"/>
      <c r="D140" s="3"/>
      <c r="E140" s="25"/>
      <c r="F140" s="95" t="s">
        <v>129</v>
      </c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84" t="s">
        <v>49</v>
      </c>
      <c r="T140" s="84"/>
      <c r="U140" s="84"/>
      <c r="V140" s="6" t="s">
        <v>88</v>
      </c>
      <c r="W140" s="84" t="s">
        <v>130</v>
      </c>
      <c r="X140" s="84"/>
      <c r="Y140" s="84"/>
      <c r="Z140" s="84"/>
      <c r="AA140" s="85">
        <v>4756000</v>
      </c>
      <c r="AB140" s="85"/>
      <c r="AC140" s="85"/>
    </row>
    <row r="141" spans="2:29" ht="23.25" customHeight="1">
      <c r="B141" s="2"/>
      <c r="C141" s="3"/>
      <c r="D141" s="3"/>
      <c r="E141" s="26"/>
      <c r="F141" s="26"/>
      <c r="G141" s="27"/>
      <c r="H141" s="91" t="s">
        <v>149</v>
      </c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0" t="s">
        <v>49</v>
      </c>
      <c r="T141" s="90"/>
      <c r="U141" s="90"/>
      <c r="V141" s="7" t="s">
        <v>88</v>
      </c>
      <c r="W141" s="90" t="s">
        <v>150</v>
      </c>
      <c r="X141" s="90"/>
      <c r="Y141" s="90"/>
      <c r="Z141" s="90"/>
      <c r="AA141" s="85">
        <v>4756000</v>
      </c>
      <c r="AB141" s="85"/>
      <c r="AC141" s="85"/>
    </row>
    <row r="142" spans="2:29" ht="15" customHeight="1">
      <c r="B142" s="2"/>
      <c r="C142" s="3"/>
      <c r="D142" s="3"/>
      <c r="E142" s="3"/>
      <c r="F142" s="3"/>
      <c r="G142" s="3"/>
      <c r="H142" s="86" t="s">
        <v>89</v>
      </c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90" t="s">
        <v>49</v>
      </c>
      <c r="T142" s="90"/>
      <c r="U142" s="90"/>
      <c r="V142" s="7" t="s">
        <v>88</v>
      </c>
      <c r="W142" s="90" t="s">
        <v>90</v>
      </c>
      <c r="X142" s="90"/>
      <c r="Y142" s="90"/>
      <c r="Z142" s="90"/>
      <c r="AA142" s="85">
        <v>4756000</v>
      </c>
      <c r="AB142" s="85"/>
      <c r="AC142" s="85"/>
    </row>
    <row r="143" spans="2:29" ht="23.25" customHeight="1">
      <c r="B143" s="2"/>
      <c r="C143" s="3"/>
      <c r="D143" s="3"/>
      <c r="E143" s="3"/>
      <c r="F143" s="3"/>
      <c r="G143" s="3"/>
      <c r="H143" s="3"/>
      <c r="I143" s="80" t="s">
        <v>98</v>
      </c>
      <c r="J143" s="80"/>
      <c r="K143" s="80"/>
      <c r="L143" s="80"/>
      <c r="M143" s="80"/>
      <c r="N143" s="80"/>
      <c r="O143" s="80"/>
      <c r="P143" s="80"/>
      <c r="Q143" s="80"/>
      <c r="R143" s="80"/>
      <c r="S143" s="84" t="s">
        <v>49</v>
      </c>
      <c r="T143" s="84"/>
      <c r="U143" s="84"/>
      <c r="V143" s="6" t="s">
        <v>88</v>
      </c>
      <c r="W143" s="84" t="s">
        <v>90</v>
      </c>
      <c r="X143" s="84"/>
      <c r="Y143" s="84" t="s">
        <v>99</v>
      </c>
      <c r="Z143" s="84"/>
      <c r="AA143" s="85">
        <v>4756000</v>
      </c>
      <c r="AB143" s="85"/>
      <c r="AC143" s="85"/>
    </row>
    <row r="144" spans="2:29" ht="23.25" customHeight="1">
      <c r="B144" s="2"/>
      <c r="C144" s="3"/>
      <c r="D144" s="3"/>
      <c r="E144" s="3"/>
      <c r="F144" s="3"/>
      <c r="G144" s="3"/>
      <c r="H144" s="4"/>
      <c r="I144" s="9"/>
      <c r="J144" s="86" t="s">
        <v>100</v>
      </c>
      <c r="K144" s="86"/>
      <c r="L144" s="86"/>
      <c r="M144" s="86"/>
      <c r="N144" s="86"/>
      <c r="O144" s="86"/>
      <c r="P144" s="86"/>
      <c r="Q144" s="86"/>
      <c r="R144" s="86"/>
      <c r="S144" s="90" t="s">
        <v>49</v>
      </c>
      <c r="T144" s="90"/>
      <c r="U144" s="90"/>
      <c r="V144" s="7" t="s">
        <v>88</v>
      </c>
      <c r="W144" s="90" t="s">
        <v>90</v>
      </c>
      <c r="X144" s="90"/>
      <c r="Y144" s="90" t="s">
        <v>101</v>
      </c>
      <c r="Z144" s="90"/>
      <c r="AA144" s="85">
        <v>4756000</v>
      </c>
      <c r="AB144" s="85"/>
      <c r="AC144" s="85"/>
    </row>
    <row r="145" spans="2:29" ht="15" customHeight="1">
      <c r="B145" s="2"/>
      <c r="C145" s="3"/>
      <c r="D145" s="3"/>
      <c r="E145" s="3"/>
      <c r="F145" s="3"/>
      <c r="G145" s="3"/>
      <c r="H145" s="4"/>
      <c r="I145" s="9"/>
      <c r="J145" s="3"/>
      <c r="K145" s="86" t="s">
        <v>62</v>
      </c>
      <c r="L145" s="86"/>
      <c r="M145" s="86"/>
      <c r="N145" s="86"/>
      <c r="O145" s="86"/>
      <c r="P145" s="86"/>
      <c r="Q145" s="86"/>
      <c r="R145" s="86"/>
      <c r="S145" s="96" t="s">
        <v>49</v>
      </c>
      <c r="T145" s="96"/>
      <c r="U145" s="96"/>
      <c r="V145" s="8" t="s">
        <v>88</v>
      </c>
      <c r="W145" s="96" t="s">
        <v>90</v>
      </c>
      <c r="X145" s="96"/>
      <c r="Y145" s="96" t="s">
        <v>9</v>
      </c>
      <c r="Z145" s="96"/>
      <c r="AA145" s="85">
        <v>4756000</v>
      </c>
      <c r="AB145" s="85"/>
      <c r="AC145" s="85"/>
    </row>
    <row r="146" spans="2:29" ht="15" customHeight="1">
      <c r="B146" s="11"/>
      <c r="C146" s="80" t="s">
        <v>37</v>
      </c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4" t="s">
        <v>49</v>
      </c>
      <c r="T146" s="84"/>
      <c r="U146" s="84"/>
      <c r="V146" s="6" t="s">
        <v>38</v>
      </c>
      <c r="W146" s="84"/>
      <c r="X146" s="84"/>
      <c r="Y146" s="84"/>
      <c r="Z146" s="84"/>
      <c r="AA146" s="85">
        <v>250000</v>
      </c>
      <c r="AB146" s="85"/>
      <c r="AC146" s="85"/>
    </row>
    <row r="147" spans="2:29" ht="15" customHeight="1">
      <c r="B147" s="2"/>
      <c r="C147" s="3"/>
      <c r="D147" s="86" t="s">
        <v>91</v>
      </c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90" t="s">
        <v>49</v>
      </c>
      <c r="T147" s="90"/>
      <c r="U147" s="90"/>
      <c r="V147" s="7" t="s">
        <v>39</v>
      </c>
      <c r="W147" s="90"/>
      <c r="X147" s="90"/>
      <c r="Y147" s="90"/>
      <c r="Z147" s="90"/>
      <c r="AA147" s="85">
        <v>250000</v>
      </c>
      <c r="AB147" s="85"/>
      <c r="AC147" s="85"/>
    </row>
    <row r="148" spans="2:29" ht="23.25" customHeight="1">
      <c r="B148" s="2"/>
      <c r="C148" s="3"/>
      <c r="D148" s="3"/>
      <c r="E148" s="25"/>
      <c r="F148" s="95" t="s">
        <v>118</v>
      </c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84" t="s">
        <v>49</v>
      </c>
      <c r="T148" s="84"/>
      <c r="U148" s="84"/>
      <c r="V148" s="6" t="s">
        <v>39</v>
      </c>
      <c r="W148" s="84" t="s">
        <v>124</v>
      </c>
      <c r="X148" s="84"/>
      <c r="Y148" s="84"/>
      <c r="Z148" s="84"/>
      <c r="AA148" s="85">
        <v>250000</v>
      </c>
      <c r="AB148" s="85"/>
      <c r="AC148" s="85"/>
    </row>
    <row r="149" spans="2:29" ht="23.25" customHeight="1">
      <c r="B149" s="2"/>
      <c r="C149" s="3"/>
      <c r="D149" s="3"/>
      <c r="E149" s="26"/>
      <c r="F149" s="26"/>
      <c r="G149" s="27"/>
      <c r="H149" s="91" t="s">
        <v>118</v>
      </c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0" t="s">
        <v>49</v>
      </c>
      <c r="T149" s="90"/>
      <c r="U149" s="90"/>
      <c r="V149" s="7" t="s">
        <v>39</v>
      </c>
      <c r="W149" s="90" t="s">
        <v>151</v>
      </c>
      <c r="X149" s="90"/>
      <c r="Y149" s="90"/>
      <c r="Z149" s="90"/>
      <c r="AA149" s="85">
        <v>250000</v>
      </c>
      <c r="AB149" s="85"/>
      <c r="AC149" s="85"/>
    </row>
    <row r="150" spans="2:29" ht="34.5" customHeight="1">
      <c r="B150" s="2"/>
      <c r="C150" s="3"/>
      <c r="D150" s="3"/>
      <c r="E150" s="3"/>
      <c r="F150" s="3"/>
      <c r="G150" s="3"/>
      <c r="H150" s="86" t="s">
        <v>92</v>
      </c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90" t="s">
        <v>49</v>
      </c>
      <c r="T150" s="90"/>
      <c r="U150" s="90"/>
      <c r="V150" s="7" t="s">
        <v>39</v>
      </c>
      <c r="W150" s="90" t="s">
        <v>93</v>
      </c>
      <c r="X150" s="90"/>
      <c r="Y150" s="90"/>
      <c r="Z150" s="90"/>
      <c r="AA150" s="85">
        <v>250000</v>
      </c>
      <c r="AB150" s="85"/>
      <c r="AC150" s="85"/>
    </row>
    <row r="151" spans="2:29" ht="23.25" customHeight="1">
      <c r="B151" s="2"/>
      <c r="C151" s="3"/>
      <c r="D151" s="3"/>
      <c r="E151" s="3"/>
      <c r="F151" s="3"/>
      <c r="G151" s="3"/>
      <c r="H151" s="3"/>
      <c r="I151" s="80" t="s">
        <v>98</v>
      </c>
      <c r="J151" s="80"/>
      <c r="K151" s="80"/>
      <c r="L151" s="80"/>
      <c r="M151" s="80"/>
      <c r="N151" s="80"/>
      <c r="O151" s="80"/>
      <c r="P151" s="80"/>
      <c r="Q151" s="80"/>
      <c r="R151" s="80"/>
      <c r="S151" s="84" t="s">
        <v>49</v>
      </c>
      <c r="T151" s="84"/>
      <c r="U151" s="84"/>
      <c r="V151" s="6" t="s">
        <v>39</v>
      </c>
      <c r="W151" s="84" t="s">
        <v>93</v>
      </c>
      <c r="X151" s="84"/>
      <c r="Y151" s="84" t="s">
        <v>99</v>
      </c>
      <c r="Z151" s="84"/>
      <c r="AA151" s="85">
        <v>250000</v>
      </c>
      <c r="AB151" s="85"/>
      <c r="AC151" s="85"/>
    </row>
    <row r="152" spans="2:29" ht="23.25" customHeight="1">
      <c r="B152" s="2"/>
      <c r="C152" s="3"/>
      <c r="D152" s="3"/>
      <c r="E152" s="3"/>
      <c r="F152" s="3"/>
      <c r="G152" s="3"/>
      <c r="H152" s="4"/>
      <c r="I152" s="9"/>
      <c r="J152" s="86" t="s">
        <v>100</v>
      </c>
      <c r="K152" s="86"/>
      <c r="L152" s="86"/>
      <c r="M152" s="86"/>
      <c r="N152" s="86"/>
      <c r="O152" s="86"/>
      <c r="P152" s="86"/>
      <c r="Q152" s="86"/>
      <c r="R152" s="86"/>
      <c r="S152" s="90" t="s">
        <v>49</v>
      </c>
      <c r="T152" s="90"/>
      <c r="U152" s="90"/>
      <c r="V152" s="7" t="s">
        <v>39</v>
      </c>
      <c r="W152" s="90" t="s">
        <v>93</v>
      </c>
      <c r="X152" s="90"/>
      <c r="Y152" s="90" t="s">
        <v>101</v>
      </c>
      <c r="Z152" s="90"/>
      <c r="AA152" s="85">
        <v>250000</v>
      </c>
      <c r="AB152" s="85"/>
      <c r="AC152" s="85"/>
    </row>
    <row r="153" spans="2:29" ht="15" customHeight="1">
      <c r="B153" s="2"/>
      <c r="C153" s="3"/>
      <c r="D153" s="3"/>
      <c r="E153" s="3"/>
      <c r="F153" s="3"/>
      <c r="G153" s="3"/>
      <c r="H153" s="4"/>
      <c r="I153" s="9"/>
      <c r="J153" s="3"/>
      <c r="K153" s="86" t="s">
        <v>62</v>
      </c>
      <c r="L153" s="86"/>
      <c r="M153" s="86"/>
      <c r="N153" s="86"/>
      <c r="O153" s="86"/>
      <c r="P153" s="86"/>
      <c r="Q153" s="86"/>
      <c r="R153" s="86"/>
      <c r="S153" s="96" t="s">
        <v>49</v>
      </c>
      <c r="T153" s="96"/>
      <c r="U153" s="96"/>
      <c r="V153" s="8" t="s">
        <v>39</v>
      </c>
      <c r="W153" s="96" t="s">
        <v>93</v>
      </c>
      <c r="X153" s="96"/>
      <c r="Y153" s="96" t="s">
        <v>9</v>
      </c>
      <c r="Z153" s="96"/>
      <c r="AA153" s="85">
        <v>250000</v>
      </c>
      <c r="AB153" s="85"/>
      <c r="AC153" s="85"/>
    </row>
    <row r="154" spans="2:29" ht="23.25" customHeight="1">
      <c r="B154" s="11"/>
      <c r="C154" s="80" t="s">
        <v>94</v>
      </c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4" t="s">
        <v>49</v>
      </c>
      <c r="T154" s="84"/>
      <c r="U154" s="84"/>
      <c r="V154" s="6" t="s">
        <v>8</v>
      </c>
      <c r="W154" s="84"/>
      <c r="X154" s="84"/>
      <c r="Y154" s="84"/>
      <c r="Z154" s="84"/>
      <c r="AA154" s="85">
        <v>25423000</v>
      </c>
      <c r="AB154" s="85"/>
      <c r="AC154" s="85"/>
    </row>
    <row r="155" spans="2:29" ht="15" customHeight="1">
      <c r="B155" s="2"/>
      <c r="C155" s="3"/>
      <c r="D155" s="86" t="s">
        <v>45</v>
      </c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90" t="s">
        <v>49</v>
      </c>
      <c r="T155" s="90"/>
      <c r="U155" s="90"/>
      <c r="V155" s="7" t="s">
        <v>11</v>
      </c>
      <c r="W155" s="90"/>
      <c r="X155" s="90"/>
      <c r="Y155" s="90"/>
      <c r="Z155" s="90"/>
      <c r="AA155" s="85">
        <v>25423000</v>
      </c>
      <c r="AB155" s="85"/>
      <c r="AC155" s="85"/>
    </row>
    <row r="156" spans="2:29" ht="15" customHeight="1">
      <c r="B156" s="2"/>
      <c r="C156" s="3"/>
      <c r="D156" s="3"/>
      <c r="E156" s="25"/>
      <c r="F156" s="95" t="s">
        <v>125</v>
      </c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84" t="s">
        <v>49</v>
      </c>
      <c r="T156" s="84"/>
      <c r="U156" s="84"/>
      <c r="V156" s="6" t="s">
        <v>11</v>
      </c>
      <c r="W156" s="84" t="s">
        <v>125</v>
      </c>
      <c r="X156" s="84"/>
      <c r="Y156" s="84"/>
      <c r="Z156" s="84"/>
      <c r="AA156" s="85">
        <v>25423000</v>
      </c>
      <c r="AB156" s="85"/>
      <c r="AC156" s="85"/>
    </row>
    <row r="157" spans="2:29" ht="15" customHeight="1">
      <c r="B157" s="2"/>
      <c r="C157" s="3"/>
      <c r="D157" s="3"/>
      <c r="E157" s="26"/>
      <c r="F157" s="26"/>
      <c r="G157" s="27"/>
      <c r="H157" s="91" t="s">
        <v>152</v>
      </c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0" t="s">
        <v>49</v>
      </c>
      <c r="T157" s="90"/>
      <c r="U157" s="90"/>
      <c r="V157" s="7" t="s">
        <v>11</v>
      </c>
      <c r="W157" s="90" t="s">
        <v>152</v>
      </c>
      <c r="X157" s="90"/>
      <c r="Y157" s="90"/>
      <c r="Z157" s="90"/>
      <c r="AA157" s="85">
        <v>25423000</v>
      </c>
      <c r="AB157" s="85"/>
      <c r="AC157" s="85"/>
    </row>
    <row r="158" spans="2:29" ht="15" customHeight="1">
      <c r="B158" s="2"/>
      <c r="C158" s="3"/>
      <c r="D158" s="3"/>
      <c r="E158" s="3"/>
      <c r="F158" s="3"/>
      <c r="G158" s="3"/>
      <c r="H158" s="86" t="s">
        <v>46</v>
      </c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90" t="s">
        <v>49</v>
      </c>
      <c r="T158" s="90"/>
      <c r="U158" s="90"/>
      <c r="V158" s="7" t="s">
        <v>11</v>
      </c>
      <c r="W158" s="90" t="s">
        <v>29</v>
      </c>
      <c r="X158" s="90"/>
      <c r="Y158" s="90"/>
      <c r="Z158" s="90"/>
      <c r="AA158" s="85">
        <v>25423000</v>
      </c>
      <c r="AB158" s="85"/>
      <c r="AC158" s="85"/>
    </row>
    <row r="159" spans="2:29" ht="15" customHeight="1">
      <c r="B159" s="2"/>
      <c r="C159" s="3"/>
      <c r="D159" s="3"/>
      <c r="E159" s="3"/>
      <c r="F159" s="3"/>
      <c r="G159" s="3"/>
      <c r="H159" s="3"/>
      <c r="I159" s="80" t="s">
        <v>115</v>
      </c>
      <c r="J159" s="80"/>
      <c r="K159" s="80"/>
      <c r="L159" s="80"/>
      <c r="M159" s="80"/>
      <c r="N159" s="80"/>
      <c r="O159" s="80"/>
      <c r="P159" s="80"/>
      <c r="Q159" s="80"/>
      <c r="R159" s="80"/>
      <c r="S159" s="84" t="s">
        <v>49</v>
      </c>
      <c r="T159" s="84"/>
      <c r="U159" s="84"/>
      <c r="V159" s="6" t="s">
        <v>11</v>
      </c>
      <c r="W159" s="84" t="s">
        <v>29</v>
      </c>
      <c r="X159" s="84"/>
      <c r="Y159" s="84" t="s">
        <v>116</v>
      </c>
      <c r="Z159" s="84"/>
      <c r="AA159" s="85">
        <v>25423000</v>
      </c>
      <c r="AB159" s="85"/>
      <c r="AC159" s="85"/>
    </row>
    <row r="160" spans="2:29" ht="15" customHeight="1" thickBot="1">
      <c r="B160" s="2"/>
      <c r="C160" s="3"/>
      <c r="D160" s="3"/>
      <c r="E160" s="3"/>
      <c r="F160" s="3"/>
      <c r="G160" s="3"/>
      <c r="H160" s="4"/>
      <c r="I160" s="9"/>
      <c r="J160" s="86" t="s">
        <v>47</v>
      </c>
      <c r="K160" s="86"/>
      <c r="L160" s="86"/>
      <c r="M160" s="86"/>
      <c r="N160" s="86"/>
      <c r="O160" s="86"/>
      <c r="P160" s="86"/>
      <c r="Q160" s="86"/>
      <c r="R160" s="86"/>
      <c r="S160" s="90" t="s">
        <v>49</v>
      </c>
      <c r="T160" s="90"/>
      <c r="U160" s="90"/>
      <c r="V160" s="7" t="s">
        <v>11</v>
      </c>
      <c r="W160" s="90" t="s">
        <v>29</v>
      </c>
      <c r="X160" s="90"/>
      <c r="Y160" s="90" t="s">
        <v>48</v>
      </c>
      <c r="Z160" s="90"/>
      <c r="AA160" s="85">
        <v>25423000</v>
      </c>
      <c r="AB160" s="85"/>
      <c r="AC160" s="85"/>
    </row>
    <row r="161" spans="2:29" ht="13.5" customHeight="1" thickBot="1">
      <c r="B161" s="75" t="s">
        <v>117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7"/>
      <c r="Z161" s="77"/>
      <c r="AA161" s="78">
        <v>355167921.9</v>
      </c>
      <c r="AB161" s="78"/>
      <c r="AC161" s="78"/>
    </row>
    <row r="162" spans="1:32" ht="12.75" customHeigh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24"/>
      <c r="M162" s="24"/>
      <c r="N162" s="24"/>
      <c r="O162" s="24"/>
      <c r="P162" s="24"/>
      <c r="Q162" s="24"/>
      <c r="R162" s="79"/>
      <c r="S162" s="79"/>
      <c r="T162" s="24"/>
      <c r="U162" s="79"/>
      <c r="V162" s="79"/>
      <c r="W162" s="79"/>
      <c r="X162" s="79"/>
      <c r="Y162" s="79"/>
      <c r="Z162" s="79"/>
      <c r="AA162" s="79"/>
      <c r="AB162" s="24"/>
      <c r="AC162" s="79"/>
      <c r="AD162" s="79"/>
      <c r="AE162" s="24"/>
      <c r="AF162" s="24"/>
    </row>
  </sheetData>
  <sheetProtection/>
  <mergeCells count="796">
    <mergeCell ref="B161:Z161"/>
    <mergeCell ref="AA161:AC161"/>
    <mergeCell ref="A162:K162"/>
    <mergeCell ref="R162:S162"/>
    <mergeCell ref="U162:W162"/>
    <mergeCell ref="X162:Y162"/>
    <mergeCell ref="Z162:AA162"/>
    <mergeCell ref="AC162:AD162"/>
    <mergeCell ref="I159:R159"/>
    <mergeCell ref="S159:U159"/>
    <mergeCell ref="W159:X159"/>
    <mergeCell ref="Y159:Z159"/>
    <mergeCell ref="AA159:AC159"/>
    <mergeCell ref="J160:R160"/>
    <mergeCell ref="S160:U160"/>
    <mergeCell ref="W160:X160"/>
    <mergeCell ref="Y160:Z160"/>
    <mergeCell ref="AA160:AC160"/>
    <mergeCell ref="H157:R157"/>
    <mergeCell ref="S157:U157"/>
    <mergeCell ref="W157:X157"/>
    <mergeCell ref="Y157:Z157"/>
    <mergeCell ref="AA157:AC157"/>
    <mergeCell ref="H158:R158"/>
    <mergeCell ref="S158:U158"/>
    <mergeCell ref="W158:X158"/>
    <mergeCell ref="Y158:Z158"/>
    <mergeCell ref="AA158:AC158"/>
    <mergeCell ref="D155:R155"/>
    <mergeCell ref="S155:U155"/>
    <mergeCell ref="W155:X155"/>
    <mergeCell ref="Y155:Z155"/>
    <mergeCell ref="AA155:AC155"/>
    <mergeCell ref="F156:R156"/>
    <mergeCell ref="S156:U156"/>
    <mergeCell ref="W156:X156"/>
    <mergeCell ref="Y156:Z156"/>
    <mergeCell ref="AA156:AC156"/>
    <mergeCell ref="K153:R153"/>
    <mergeCell ref="S153:U153"/>
    <mergeCell ref="W153:X153"/>
    <mergeCell ref="Y153:Z153"/>
    <mergeCell ref="AA153:AC153"/>
    <mergeCell ref="C154:R154"/>
    <mergeCell ref="S154:U154"/>
    <mergeCell ref="W154:X154"/>
    <mergeCell ref="Y154:Z154"/>
    <mergeCell ref="AA154:AC154"/>
    <mergeCell ref="I151:R151"/>
    <mergeCell ref="S151:U151"/>
    <mergeCell ref="W151:X151"/>
    <mergeCell ref="Y151:Z151"/>
    <mergeCell ref="AA151:AC151"/>
    <mergeCell ref="J152:R152"/>
    <mergeCell ref="S152:U152"/>
    <mergeCell ref="W152:X152"/>
    <mergeCell ref="Y152:Z152"/>
    <mergeCell ref="AA152:AC152"/>
    <mergeCell ref="H149:R149"/>
    <mergeCell ref="S149:U149"/>
    <mergeCell ref="W149:X149"/>
    <mergeCell ref="Y149:Z149"/>
    <mergeCell ref="AA149:AC149"/>
    <mergeCell ref="H150:R150"/>
    <mergeCell ref="S150:U150"/>
    <mergeCell ref="W150:X150"/>
    <mergeCell ref="Y150:Z150"/>
    <mergeCell ref="AA150:AC150"/>
    <mergeCell ref="D147:R147"/>
    <mergeCell ref="S147:U147"/>
    <mergeCell ref="W147:X147"/>
    <mergeCell ref="Y147:Z147"/>
    <mergeCell ref="AA147:AC147"/>
    <mergeCell ref="F148:R148"/>
    <mergeCell ref="S148:U148"/>
    <mergeCell ref="W148:X148"/>
    <mergeCell ref="Y148:Z148"/>
    <mergeCell ref="AA148:AC148"/>
    <mergeCell ref="K145:R145"/>
    <mergeCell ref="S145:U145"/>
    <mergeCell ref="W145:X145"/>
    <mergeCell ref="Y145:Z145"/>
    <mergeCell ref="AA145:AC145"/>
    <mergeCell ref="C146:R146"/>
    <mergeCell ref="S146:U146"/>
    <mergeCell ref="W146:X146"/>
    <mergeCell ref="Y146:Z146"/>
    <mergeCell ref="AA146:AC146"/>
    <mergeCell ref="I143:R143"/>
    <mergeCell ref="S143:U143"/>
    <mergeCell ref="W143:X143"/>
    <mergeCell ref="Y143:Z143"/>
    <mergeCell ref="AA143:AC143"/>
    <mergeCell ref="J144:R144"/>
    <mergeCell ref="S144:U144"/>
    <mergeCell ref="W144:X144"/>
    <mergeCell ref="Y144:Z144"/>
    <mergeCell ref="AA144:AC144"/>
    <mergeCell ref="H141:R141"/>
    <mergeCell ref="S141:U141"/>
    <mergeCell ref="W141:X141"/>
    <mergeCell ref="Y141:Z141"/>
    <mergeCell ref="AA141:AC141"/>
    <mergeCell ref="H142:R142"/>
    <mergeCell ref="S142:U142"/>
    <mergeCell ref="W142:X142"/>
    <mergeCell ref="Y142:Z142"/>
    <mergeCell ref="AA142:AC142"/>
    <mergeCell ref="D139:R139"/>
    <mergeCell ref="S139:U139"/>
    <mergeCell ref="W139:X139"/>
    <mergeCell ref="Y139:Z139"/>
    <mergeCell ref="AA139:AC139"/>
    <mergeCell ref="F140:R140"/>
    <mergeCell ref="S140:U140"/>
    <mergeCell ref="W140:X140"/>
    <mergeCell ref="Y140:Z140"/>
    <mergeCell ref="AA140:AC140"/>
    <mergeCell ref="K137:R137"/>
    <mergeCell ref="S137:U137"/>
    <mergeCell ref="W137:X137"/>
    <mergeCell ref="Y137:Z137"/>
    <mergeCell ref="AA137:AC137"/>
    <mergeCell ref="C138:R138"/>
    <mergeCell ref="S138:U138"/>
    <mergeCell ref="W138:X138"/>
    <mergeCell ref="Y138:Z138"/>
    <mergeCell ref="AA138:AC138"/>
    <mergeCell ref="I135:R135"/>
    <mergeCell ref="S135:U135"/>
    <mergeCell ref="W135:X135"/>
    <mergeCell ref="Y135:Z135"/>
    <mergeCell ref="AA135:AC135"/>
    <mergeCell ref="J136:R136"/>
    <mergeCell ref="S136:U136"/>
    <mergeCell ref="W136:X136"/>
    <mergeCell ref="Y136:Z136"/>
    <mergeCell ref="AA136:AC136"/>
    <mergeCell ref="H133:R133"/>
    <mergeCell ref="S133:U133"/>
    <mergeCell ref="W133:X133"/>
    <mergeCell ref="Y133:Z133"/>
    <mergeCell ref="AA133:AC133"/>
    <mergeCell ref="H134:R134"/>
    <mergeCell ref="S134:U134"/>
    <mergeCell ref="W134:X134"/>
    <mergeCell ref="Y134:Z134"/>
    <mergeCell ref="AA134:AC134"/>
    <mergeCell ref="D131:R131"/>
    <mergeCell ref="S131:U131"/>
    <mergeCell ref="W131:X131"/>
    <mergeCell ref="Y131:Z131"/>
    <mergeCell ref="AA131:AC131"/>
    <mergeCell ref="F132:R132"/>
    <mergeCell ref="S132:U132"/>
    <mergeCell ref="W132:X132"/>
    <mergeCell ref="Y132:Z132"/>
    <mergeCell ref="AA132:AC132"/>
    <mergeCell ref="J129:R129"/>
    <mergeCell ref="S129:U129"/>
    <mergeCell ref="W129:X129"/>
    <mergeCell ref="Y129:Z129"/>
    <mergeCell ref="AA129:AC129"/>
    <mergeCell ref="K130:R130"/>
    <mergeCell ref="S130:U130"/>
    <mergeCell ref="W130:X130"/>
    <mergeCell ref="Y130:Z130"/>
    <mergeCell ref="AA130:AC130"/>
    <mergeCell ref="H127:R127"/>
    <mergeCell ref="S127:U127"/>
    <mergeCell ref="W127:X127"/>
    <mergeCell ref="Y127:Z127"/>
    <mergeCell ref="AA127:AC127"/>
    <mergeCell ref="I128:R128"/>
    <mergeCell ref="S128:U128"/>
    <mergeCell ref="W128:X128"/>
    <mergeCell ref="Y128:Z128"/>
    <mergeCell ref="AA128:AC128"/>
    <mergeCell ref="K125:R125"/>
    <mergeCell ref="S125:U125"/>
    <mergeCell ref="W125:X125"/>
    <mergeCell ref="Y125:Z125"/>
    <mergeCell ref="AA125:AC125"/>
    <mergeCell ref="H126:R126"/>
    <mergeCell ref="S126:U126"/>
    <mergeCell ref="W126:X126"/>
    <mergeCell ref="Y126:Z126"/>
    <mergeCell ref="AA126:AC126"/>
    <mergeCell ref="I123:R123"/>
    <mergeCell ref="S123:U123"/>
    <mergeCell ref="W123:X123"/>
    <mergeCell ref="Y123:Z123"/>
    <mergeCell ref="AA123:AC123"/>
    <mergeCell ref="J124:R124"/>
    <mergeCell ref="S124:U124"/>
    <mergeCell ref="W124:X124"/>
    <mergeCell ref="Y124:Z124"/>
    <mergeCell ref="AA124:AC124"/>
    <mergeCell ref="K121:R121"/>
    <mergeCell ref="S121:U121"/>
    <mergeCell ref="W121:X121"/>
    <mergeCell ref="Y121:Z121"/>
    <mergeCell ref="AA121:AC121"/>
    <mergeCell ref="H122:R122"/>
    <mergeCell ref="S122:U122"/>
    <mergeCell ref="W122:X122"/>
    <mergeCell ref="Y122:Z122"/>
    <mergeCell ref="AA122:AC122"/>
    <mergeCell ref="I119:R119"/>
    <mergeCell ref="S119:U119"/>
    <mergeCell ref="W119:X119"/>
    <mergeCell ref="Y119:Z119"/>
    <mergeCell ref="AA119:AC119"/>
    <mergeCell ref="J120:R120"/>
    <mergeCell ref="S120:U120"/>
    <mergeCell ref="W120:X120"/>
    <mergeCell ref="Y120:Z120"/>
    <mergeCell ref="AA120:AC120"/>
    <mergeCell ref="H117:R117"/>
    <mergeCell ref="S117:U117"/>
    <mergeCell ref="W117:X117"/>
    <mergeCell ref="Y117:Z117"/>
    <mergeCell ref="AA117:AC117"/>
    <mergeCell ref="H118:R118"/>
    <mergeCell ref="S118:U118"/>
    <mergeCell ref="W118:X118"/>
    <mergeCell ref="Y118:Z118"/>
    <mergeCell ref="AA118:AC118"/>
    <mergeCell ref="K115:R115"/>
    <mergeCell ref="S115:U115"/>
    <mergeCell ref="W115:X115"/>
    <mergeCell ref="Y115:Z115"/>
    <mergeCell ref="AA115:AC115"/>
    <mergeCell ref="F116:R116"/>
    <mergeCell ref="S116:U116"/>
    <mergeCell ref="W116:X116"/>
    <mergeCell ref="Y116:Z116"/>
    <mergeCell ref="AA116:AC116"/>
    <mergeCell ref="I113:R113"/>
    <mergeCell ref="S113:U113"/>
    <mergeCell ref="W113:X113"/>
    <mergeCell ref="Y113:Z113"/>
    <mergeCell ref="AA113:AC113"/>
    <mergeCell ref="J114:R114"/>
    <mergeCell ref="S114:U114"/>
    <mergeCell ref="W114:X114"/>
    <mergeCell ref="Y114:Z114"/>
    <mergeCell ref="AA114:AC114"/>
    <mergeCell ref="K111:R111"/>
    <mergeCell ref="S111:U111"/>
    <mergeCell ref="W111:X111"/>
    <mergeCell ref="Y111:Z111"/>
    <mergeCell ref="AA111:AC111"/>
    <mergeCell ref="H112:R112"/>
    <mergeCell ref="S112:U112"/>
    <mergeCell ref="W112:X112"/>
    <mergeCell ref="Y112:Z112"/>
    <mergeCell ref="AA112:AC112"/>
    <mergeCell ref="I109:R109"/>
    <mergeCell ref="S109:U109"/>
    <mergeCell ref="W109:X109"/>
    <mergeCell ref="Y109:Z109"/>
    <mergeCell ref="AA109:AC109"/>
    <mergeCell ref="J110:R110"/>
    <mergeCell ref="S110:U110"/>
    <mergeCell ref="W110:X110"/>
    <mergeCell ref="Y110:Z110"/>
    <mergeCell ref="AA110:AC110"/>
    <mergeCell ref="K107:R107"/>
    <mergeCell ref="S107:U107"/>
    <mergeCell ref="W107:X107"/>
    <mergeCell ref="Y107:Z107"/>
    <mergeCell ref="AA107:AC107"/>
    <mergeCell ref="H108:R108"/>
    <mergeCell ref="S108:U108"/>
    <mergeCell ref="W108:X108"/>
    <mergeCell ref="Y108:Z108"/>
    <mergeCell ref="AA108:AC108"/>
    <mergeCell ref="I105:R105"/>
    <mergeCell ref="S105:U105"/>
    <mergeCell ref="W105:X105"/>
    <mergeCell ref="Y105:Z105"/>
    <mergeCell ref="AA105:AC105"/>
    <mergeCell ref="J106:R106"/>
    <mergeCell ref="S106:U106"/>
    <mergeCell ref="W106:X106"/>
    <mergeCell ref="Y106:Z106"/>
    <mergeCell ref="AA106:AC106"/>
    <mergeCell ref="K103:R103"/>
    <mergeCell ref="S103:U103"/>
    <mergeCell ref="W103:X103"/>
    <mergeCell ref="Y103:Z103"/>
    <mergeCell ref="AA103:AC103"/>
    <mergeCell ref="H104:R104"/>
    <mergeCell ref="S104:U104"/>
    <mergeCell ref="W104:X104"/>
    <mergeCell ref="Y104:Z104"/>
    <mergeCell ref="AA104:AC104"/>
    <mergeCell ref="K101:R101"/>
    <mergeCell ref="S101:U101"/>
    <mergeCell ref="W101:X101"/>
    <mergeCell ref="Y101:Z101"/>
    <mergeCell ref="AA101:AC101"/>
    <mergeCell ref="J102:R102"/>
    <mergeCell ref="S102:U102"/>
    <mergeCell ref="W102:X102"/>
    <mergeCell ref="Y102:Z102"/>
    <mergeCell ref="AA102:AC102"/>
    <mergeCell ref="I99:R99"/>
    <mergeCell ref="S99:U99"/>
    <mergeCell ref="W99:X99"/>
    <mergeCell ref="Y99:Z99"/>
    <mergeCell ref="AA99:AC99"/>
    <mergeCell ref="J100:R100"/>
    <mergeCell ref="S100:U100"/>
    <mergeCell ref="W100:X100"/>
    <mergeCell ref="Y100:Z100"/>
    <mergeCell ref="AA100:AC100"/>
    <mergeCell ref="K97:R97"/>
    <mergeCell ref="S97:U97"/>
    <mergeCell ref="W97:X97"/>
    <mergeCell ref="Y97:Z97"/>
    <mergeCell ref="AA97:AC97"/>
    <mergeCell ref="K98:R98"/>
    <mergeCell ref="S98:U98"/>
    <mergeCell ref="W98:X98"/>
    <mergeCell ref="Y98:Z98"/>
    <mergeCell ref="AA98:AC98"/>
    <mergeCell ref="J95:R95"/>
    <mergeCell ref="S95:U95"/>
    <mergeCell ref="W95:X95"/>
    <mergeCell ref="Y95:Z95"/>
    <mergeCell ref="AA95:AC95"/>
    <mergeCell ref="K96:R96"/>
    <mergeCell ref="S96:U96"/>
    <mergeCell ref="W96:X96"/>
    <mergeCell ref="Y96:Z96"/>
    <mergeCell ref="AA96:AC96"/>
    <mergeCell ref="H93:R93"/>
    <mergeCell ref="S93:U93"/>
    <mergeCell ref="W93:X93"/>
    <mergeCell ref="Y93:Z93"/>
    <mergeCell ref="AA93:AC93"/>
    <mergeCell ref="I94:R94"/>
    <mergeCell ref="S94:U94"/>
    <mergeCell ref="W94:X94"/>
    <mergeCell ref="Y94:Z94"/>
    <mergeCell ref="AA94:AC94"/>
    <mergeCell ref="F91:R91"/>
    <mergeCell ref="S91:U91"/>
    <mergeCell ref="W91:X91"/>
    <mergeCell ref="Y91:Z91"/>
    <mergeCell ref="AA91:AC91"/>
    <mergeCell ref="H92:R92"/>
    <mergeCell ref="S92:U92"/>
    <mergeCell ref="W92:X92"/>
    <mergeCell ref="Y92:Z92"/>
    <mergeCell ref="AA92:AC92"/>
    <mergeCell ref="K89:R89"/>
    <mergeCell ref="S89:U89"/>
    <mergeCell ref="W89:X89"/>
    <mergeCell ref="Y89:Z89"/>
    <mergeCell ref="AA89:AC89"/>
    <mergeCell ref="D90:R90"/>
    <mergeCell ref="S90:U90"/>
    <mergeCell ref="W90:X90"/>
    <mergeCell ref="Y90:Z90"/>
    <mergeCell ref="AA90:AC90"/>
    <mergeCell ref="I87:R87"/>
    <mergeCell ref="S87:U87"/>
    <mergeCell ref="W87:X87"/>
    <mergeCell ref="Y87:Z87"/>
    <mergeCell ref="AA87:AC87"/>
    <mergeCell ref="J88:R88"/>
    <mergeCell ref="S88:U88"/>
    <mergeCell ref="W88:X88"/>
    <mergeCell ref="Y88:Z88"/>
    <mergeCell ref="AA88:AC88"/>
    <mergeCell ref="K85:R85"/>
    <mergeCell ref="S85:U85"/>
    <mergeCell ref="W85:X85"/>
    <mergeCell ref="Y85:Z85"/>
    <mergeCell ref="AA85:AC85"/>
    <mergeCell ref="H86:R86"/>
    <mergeCell ref="S86:U86"/>
    <mergeCell ref="W86:X86"/>
    <mergeCell ref="Y86:Z86"/>
    <mergeCell ref="AA86:AC86"/>
    <mergeCell ref="I83:R83"/>
    <mergeCell ref="S83:U83"/>
    <mergeCell ref="W83:X83"/>
    <mergeCell ref="Y83:Z83"/>
    <mergeCell ref="AA83:AC83"/>
    <mergeCell ref="J84:R84"/>
    <mergeCell ref="S84:U84"/>
    <mergeCell ref="W84:X84"/>
    <mergeCell ref="Y84:Z84"/>
    <mergeCell ref="AA84:AC84"/>
    <mergeCell ref="J81:R81"/>
    <mergeCell ref="S81:U81"/>
    <mergeCell ref="W81:X81"/>
    <mergeCell ref="Y81:Z81"/>
    <mergeCell ref="AA81:AC81"/>
    <mergeCell ref="K82:R82"/>
    <mergeCell ref="S82:U82"/>
    <mergeCell ref="W82:X82"/>
    <mergeCell ref="Y82:Z82"/>
    <mergeCell ref="AA82:AC82"/>
    <mergeCell ref="H79:R79"/>
    <mergeCell ref="S79:U79"/>
    <mergeCell ref="W79:X79"/>
    <mergeCell ref="Y79:Z79"/>
    <mergeCell ref="AA79:AC79"/>
    <mergeCell ref="I80:R80"/>
    <mergeCell ref="S80:U80"/>
    <mergeCell ref="W80:X80"/>
    <mergeCell ref="Y80:Z80"/>
    <mergeCell ref="AA80:AC80"/>
    <mergeCell ref="F77:R77"/>
    <mergeCell ref="S77:U77"/>
    <mergeCell ref="W77:X77"/>
    <mergeCell ref="Y77:Z77"/>
    <mergeCell ref="AA77:AC77"/>
    <mergeCell ref="H78:R78"/>
    <mergeCell ref="S78:U78"/>
    <mergeCell ref="W78:X78"/>
    <mergeCell ref="Y78:Z78"/>
    <mergeCell ref="AA78:AC78"/>
    <mergeCell ref="C75:R75"/>
    <mergeCell ref="S75:U75"/>
    <mergeCell ref="W75:X75"/>
    <mergeCell ref="Y75:Z75"/>
    <mergeCell ref="AA75:AC75"/>
    <mergeCell ref="D76:R76"/>
    <mergeCell ref="S76:U76"/>
    <mergeCell ref="W76:X76"/>
    <mergeCell ref="Y76:Z76"/>
    <mergeCell ref="AA76:AC76"/>
    <mergeCell ref="J73:R73"/>
    <mergeCell ref="S73:U73"/>
    <mergeCell ref="W73:X73"/>
    <mergeCell ref="Y73:Z73"/>
    <mergeCell ref="AA73:AC73"/>
    <mergeCell ref="K74:R74"/>
    <mergeCell ref="S74:U74"/>
    <mergeCell ref="W74:X74"/>
    <mergeCell ref="Y74:Z74"/>
    <mergeCell ref="AA74:AC74"/>
    <mergeCell ref="H71:R71"/>
    <mergeCell ref="S71:U71"/>
    <mergeCell ref="W71:X71"/>
    <mergeCell ref="Y71:Z71"/>
    <mergeCell ref="AA71:AC71"/>
    <mergeCell ref="I72:R72"/>
    <mergeCell ref="S72:U72"/>
    <mergeCell ref="W72:X72"/>
    <mergeCell ref="Y72:Z72"/>
    <mergeCell ref="AA72:AC72"/>
    <mergeCell ref="F69:R69"/>
    <mergeCell ref="S69:U69"/>
    <mergeCell ref="W69:X69"/>
    <mergeCell ref="Y69:Z69"/>
    <mergeCell ref="AA69:AC69"/>
    <mergeCell ref="H70:R70"/>
    <mergeCell ref="S70:U70"/>
    <mergeCell ref="W70:X70"/>
    <mergeCell ref="Y70:Z70"/>
    <mergeCell ref="AA70:AC70"/>
    <mergeCell ref="K67:R67"/>
    <mergeCell ref="S67:U67"/>
    <mergeCell ref="W67:X67"/>
    <mergeCell ref="Y67:Z67"/>
    <mergeCell ref="AA67:AC67"/>
    <mergeCell ref="D68:R68"/>
    <mergeCell ref="S68:U68"/>
    <mergeCell ref="W68:X68"/>
    <mergeCell ref="Y68:Z68"/>
    <mergeCell ref="AA68:AC68"/>
    <mergeCell ref="I65:R65"/>
    <mergeCell ref="S65:U65"/>
    <mergeCell ref="W65:X65"/>
    <mergeCell ref="Y65:Z65"/>
    <mergeCell ref="AA65:AC65"/>
    <mergeCell ref="J66:R66"/>
    <mergeCell ref="S66:U66"/>
    <mergeCell ref="W66:X66"/>
    <mergeCell ref="Y66:Z66"/>
    <mergeCell ref="AA66:AC66"/>
    <mergeCell ref="H63:R63"/>
    <mergeCell ref="S63:U63"/>
    <mergeCell ref="W63:X63"/>
    <mergeCell ref="Y63:Z63"/>
    <mergeCell ref="AA63:AC63"/>
    <mergeCell ref="H64:R64"/>
    <mergeCell ref="S64:U64"/>
    <mergeCell ref="W64:X64"/>
    <mergeCell ref="Y64:Z64"/>
    <mergeCell ref="AA64:AC64"/>
    <mergeCell ref="J61:R61"/>
    <mergeCell ref="S61:U61"/>
    <mergeCell ref="W61:X61"/>
    <mergeCell ref="Y61:Z61"/>
    <mergeCell ref="AA61:AC61"/>
    <mergeCell ref="K62:R62"/>
    <mergeCell ref="S62:U62"/>
    <mergeCell ref="W62:X62"/>
    <mergeCell ref="Y62:Z62"/>
    <mergeCell ref="AA62:AC62"/>
    <mergeCell ref="H59:R59"/>
    <mergeCell ref="S59:U59"/>
    <mergeCell ref="W59:X59"/>
    <mergeCell ref="Y59:Z59"/>
    <mergeCell ref="AA59:AC59"/>
    <mergeCell ref="I60:R60"/>
    <mergeCell ref="S60:U60"/>
    <mergeCell ref="W60:X60"/>
    <mergeCell ref="Y60:Z60"/>
    <mergeCell ref="AA60:AC60"/>
    <mergeCell ref="J57:R57"/>
    <mergeCell ref="S57:U57"/>
    <mergeCell ref="W57:X57"/>
    <mergeCell ref="Y57:Z57"/>
    <mergeCell ref="AA57:AC57"/>
    <mergeCell ref="K58:R58"/>
    <mergeCell ref="S58:U58"/>
    <mergeCell ref="W58:X58"/>
    <mergeCell ref="Y58:Z58"/>
    <mergeCell ref="AA58:AC58"/>
    <mergeCell ref="J55:R55"/>
    <mergeCell ref="S55:U55"/>
    <mergeCell ref="W55:X55"/>
    <mergeCell ref="Y55:Z55"/>
    <mergeCell ref="AA55:AC55"/>
    <mergeCell ref="K56:R56"/>
    <mergeCell ref="S56:U56"/>
    <mergeCell ref="W56:X56"/>
    <mergeCell ref="Y56:Z56"/>
    <mergeCell ref="AA56:AC56"/>
    <mergeCell ref="K53:R53"/>
    <mergeCell ref="S53:U53"/>
    <mergeCell ref="W53:X53"/>
    <mergeCell ref="Y53:Z53"/>
    <mergeCell ref="AA53:AC53"/>
    <mergeCell ref="I54:R54"/>
    <mergeCell ref="S54:U54"/>
    <mergeCell ref="W54:X54"/>
    <mergeCell ref="Y54:Z54"/>
    <mergeCell ref="AA54:AC54"/>
    <mergeCell ref="I51:R51"/>
    <mergeCell ref="S51:U51"/>
    <mergeCell ref="W51:X51"/>
    <mergeCell ref="Y51:Z51"/>
    <mergeCell ref="AA51:AC51"/>
    <mergeCell ref="J52:R52"/>
    <mergeCell ref="S52:U52"/>
    <mergeCell ref="W52:X52"/>
    <mergeCell ref="Y52:Z52"/>
    <mergeCell ref="AA52:AC52"/>
    <mergeCell ref="H49:R49"/>
    <mergeCell ref="S49:U49"/>
    <mergeCell ref="W49:X49"/>
    <mergeCell ref="Y49:Z49"/>
    <mergeCell ref="AA49:AC49"/>
    <mergeCell ref="H50:R50"/>
    <mergeCell ref="S50:U50"/>
    <mergeCell ref="W50:X50"/>
    <mergeCell ref="Y50:Z50"/>
    <mergeCell ref="AA50:AC50"/>
    <mergeCell ref="D47:R47"/>
    <mergeCell ref="S47:U47"/>
    <mergeCell ref="W47:X47"/>
    <mergeCell ref="Y47:Z47"/>
    <mergeCell ref="AA47:AC47"/>
    <mergeCell ref="F48:R48"/>
    <mergeCell ref="S48:U48"/>
    <mergeCell ref="W48:X48"/>
    <mergeCell ref="Y48:Z48"/>
    <mergeCell ref="AA48:AC48"/>
    <mergeCell ref="K45:R45"/>
    <mergeCell ref="S45:U45"/>
    <mergeCell ref="W45:X45"/>
    <mergeCell ref="Y45:Z45"/>
    <mergeCell ref="AA45:AC45"/>
    <mergeCell ref="C46:R46"/>
    <mergeCell ref="S46:U46"/>
    <mergeCell ref="W46:X46"/>
    <mergeCell ref="Y46:Z46"/>
    <mergeCell ref="AA46:AC46"/>
    <mergeCell ref="I43:R43"/>
    <mergeCell ref="S43:U43"/>
    <mergeCell ref="W43:X43"/>
    <mergeCell ref="Y43:Z43"/>
    <mergeCell ref="AA43:AC43"/>
    <mergeCell ref="J44:R44"/>
    <mergeCell ref="S44:U44"/>
    <mergeCell ref="W44:X44"/>
    <mergeCell ref="Y44:Z44"/>
    <mergeCell ref="AA44:AC44"/>
    <mergeCell ref="H41:R41"/>
    <mergeCell ref="S41:U41"/>
    <mergeCell ref="W41:X41"/>
    <mergeCell ref="Y41:Z41"/>
    <mergeCell ref="AA41:AC41"/>
    <mergeCell ref="H42:R42"/>
    <mergeCell ref="S42:U42"/>
    <mergeCell ref="W42:X42"/>
    <mergeCell ref="Y42:Z42"/>
    <mergeCell ref="AA42:AC42"/>
    <mergeCell ref="D39:R39"/>
    <mergeCell ref="S39:U39"/>
    <mergeCell ref="W39:X39"/>
    <mergeCell ref="Y39:Z39"/>
    <mergeCell ref="AA39:AC39"/>
    <mergeCell ref="F40:R40"/>
    <mergeCell ref="S40:U40"/>
    <mergeCell ref="W40:X40"/>
    <mergeCell ref="Y40:Z40"/>
    <mergeCell ref="AA40:AC40"/>
    <mergeCell ref="K37:R37"/>
    <mergeCell ref="S37:U37"/>
    <mergeCell ref="W37:X37"/>
    <mergeCell ref="Y37:Z37"/>
    <mergeCell ref="AA37:AC37"/>
    <mergeCell ref="C38:R38"/>
    <mergeCell ref="S38:U38"/>
    <mergeCell ref="W38:X38"/>
    <mergeCell ref="Y38:Z38"/>
    <mergeCell ref="AA38:AC38"/>
    <mergeCell ref="K35:R35"/>
    <mergeCell ref="S35:U35"/>
    <mergeCell ref="W35:X35"/>
    <mergeCell ref="Y35:Z35"/>
    <mergeCell ref="AA35:AC35"/>
    <mergeCell ref="K36:R36"/>
    <mergeCell ref="S36:U36"/>
    <mergeCell ref="W36:X36"/>
    <mergeCell ref="Y36:Z36"/>
    <mergeCell ref="AA36:AC36"/>
    <mergeCell ref="I33:R33"/>
    <mergeCell ref="S33:U33"/>
    <mergeCell ref="W33:X33"/>
    <mergeCell ref="Y33:Z33"/>
    <mergeCell ref="AA33:AC33"/>
    <mergeCell ref="J34:R34"/>
    <mergeCell ref="S34:U34"/>
    <mergeCell ref="W34:X34"/>
    <mergeCell ref="Y34:Z34"/>
    <mergeCell ref="AA34:AC34"/>
    <mergeCell ref="K31:R31"/>
    <mergeCell ref="S31:U31"/>
    <mergeCell ref="W31:X31"/>
    <mergeCell ref="Y31:Z31"/>
    <mergeCell ref="AA31:AC31"/>
    <mergeCell ref="H32:R32"/>
    <mergeCell ref="S32:U32"/>
    <mergeCell ref="W32:X32"/>
    <mergeCell ref="Y32:Z32"/>
    <mergeCell ref="AA32:AC32"/>
    <mergeCell ref="K29:R29"/>
    <mergeCell ref="S29:U29"/>
    <mergeCell ref="W29:X29"/>
    <mergeCell ref="Y29:Z29"/>
    <mergeCell ref="AA29:AC29"/>
    <mergeCell ref="J30:R30"/>
    <mergeCell ref="S30:U30"/>
    <mergeCell ref="W30:X30"/>
    <mergeCell ref="Y30:Z30"/>
    <mergeCell ref="AA30:AC30"/>
    <mergeCell ref="I27:R27"/>
    <mergeCell ref="S27:U27"/>
    <mergeCell ref="W27:X27"/>
    <mergeCell ref="Y27:Z27"/>
    <mergeCell ref="AA27:AC27"/>
    <mergeCell ref="J28:R28"/>
    <mergeCell ref="S28:U28"/>
    <mergeCell ref="W28:X28"/>
    <mergeCell ref="Y28:Z28"/>
    <mergeCell ref="AA28:AC28"/>
    <mergeCell ref="J25:R25"/>
    <mergeCell ref="S25:U25"/>
    <mergeCell ref="W25:X25"/>
    <mergeCell ref="Y25:Z25"/>
    <mergeCell ref="AA25:AC25"/>
    <mergeCell ref="K26:R26"/>
    <mergeCell ref="S26:U26"/>
    <mergeCell ref="W26:X26"/>
    <mergeCell ref="Y26:Z26"/>
    <mergeCell ref="AA26:AC26"/>
    <mergeCell ref="K23:R23"/>
    <mergeCell ref="S23:U23"/>
    <mergeCell ref="W23:X23"/>
    <mergeCell ref="Y23:Z23"/>
    <mergeCell ref="AA23:AC23"/>
    <mergeCell ref="I24:R24"/>
    <mergeCell ref="S24:U24"/>
    <mergeCell ref="W24:X24"/>
    <mergeCell ref="Y24:Z24"/>
    <mergeCell ref="AA24:AC24"/>
    <mergeCell ref="J21:R21"/>
    <mergeCell ref="S21:U21"/>
    <mergeCell ref="W21:X21"/>
    <mergeCell ref="Y21:Z21"/>
    <mergeCell ref="AA21:AC21"/>
    <mergeCell ref="K22:R22"/>
    <mergeCell ref="S22:U22"/>
    <mergeCell ref="W22:X22"/>
    <mergeCell ref="Y22:Z22"/>
    <mergeCell ref="AA22:AC22"/>
    <mergeCell ref="H19:R19"/>
    <mergeCell ref="S19:U19"/>
    <mergeCell ref="W19:X19"/>
    <mergeCell ref="Y19:Z19"/>
    <mergeCell ref="AA19:AC19"/>
    <mergeCell ref="I20:R20"/>
    <mergeCell ref="S20:U20"/>
    <mergeCell ref="W20:X20"/>
    <mergeCell ref="Y20:Z20"/>
    <mergeCell ref="AA20:AC20"/>
    <mergeCell ref="F17:R17"/>
    <mergeCell ref="S17:U17"/>
    <mergeCell ref="W17:X17"/>
    <mergeCell ref="Y17:Z17"/>
    <mergeCell ref="AA17:AC17"/>
    <mergeCell ref="H18:R18"/>
    <mergeCell ref="S18:U18"/>
    <mergeCell ref="W18:X18"/>
    <mergeCell ref="Y18:Z18"/>
    <mergeCell ref="AA18:AC18"/>
    <mergeCell ref="K15:R15"/>
    <mergeCell ref="S15:U15"/>
    <mergeCell ref="W15:X15"/>
    <mergeCell ref="Y15:Z15"/>
    <mergeCell ref="AA15:AC15"/>
    <mergeCell ref="D16:R16"/>
    <mergeCell ref="S16:U16"/>
    <mergeCell ref="W16:X16"/>
    <mergeCell ref="Y16:Z16"/>
    <mergeCell ref="AA16:AC16"/>
    <mergeCell ref="J13:R13"/>
    <mergeCell ref="S13:U13"/>
    <mergeCell ref="W13:X13"/>
    <mergeCell ref="Y13:Z13"/>
    <mergeCell ref="AA13:AC13"/>
    <mergeCell ref="K14:R14"/>
    <mergeCell ref="S14:U14"/>
    <mergeCell ref="W14:X14"/>
    <mergeCell ref="Y14:Z14"/>
    <mergeCell ref="AA14:AC14"/>
    <mergeCell ref="H11:R11"/>
    <mergeCell ref="S11:U11"/>
    <mergeCell ref="W11:X11"/>
    <mergeCell ref="Y11:Z11"/>
    <mergeCell ref="AA11:AC11"/>
    <mergeCell ref="I12:R12"/>
    <mergeCell ref="S12:U12"/>
    <mergeCell ref="W12:X12"/>
    <mergeCell ref="Y12:Z12"/>
    <mergeCell ref="AA12:AC12"/>
    <mergeCell ref="F9:R9"/>
    <mergeCell ref="S9:U9"/>
    <mergeCell ref="W9:X9"/>
    <mergeCell ref="Y9:Z9"/>
    <mergeCell ref="AA9:AC9"/>
    <mergeCell ref="H10:R10"/>
    <mergeCell ref="S10:U10"/>
    <mergeCell ref="W10:X10"/>
    <mergeCell ref="Y10:Z10"/>
    <mergeCell ref="AA10:AC10"/>
    <mergeCell ref="C7:R7"/>
    <mergeCell ref="S7:U7"/>
    <mergeCell ref="W7:X7"/>
    <mergeCell ref="Y7:Z7"/>
    <mergeCell ref="AA7:AC7"/>
    <mergeCell ref="D8:R8"/>
    <mergeCell ref="S8:U8"/>
    <mergeCell ref="W8:X8"/>
    <mergeCell ref="Y8:Z8"/>
    <mergeCell ref="AA8:AC8"/>
    <mergeCell ref="B5:R5"/>
    <mergeCell ref="S5:U5"/>
    <mergeCell ref="W5:X5"/>
    <mergeCell ref="Y5:Z5"/>
    <mergeCell ref="AA5:AC5"/>
    <mergeCell ref="B6:R6"/>
    <mergeCell ref="S6:U6"/>
    <mergeCell ref="W6:X6"/>
    <mergeCell ref="Y6:Z6"/>
    <mergeCell ref="AA6:AC6"/>
    <mergeCell ref="S1:AC1"/>
    <mergeCell ref="A2:AC2"/>
    <mergeCell ref="AA3:AC3"/>
    <mergeCell ref="B4:R4"/>
    <mergeCell ref="S4:U4"/>
    <mergeCell ref="W4:X4"/>
    <mergeCell ref="Y4:Z4"/>
    <mergeCell ref="AA4:AC4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2024-03-25T13:02:28Z</cp:lastPrinted>
  <dcterms:created xsi:type="dcterms:W3CDTF">2004-12-10T06:55:52Z</dcterms:created>
  <dcterms:modified xsi:type="dcterms:W3CDTF">2024-04-01T06:28:26Z</dcterms:modified>
  <cp:category/>
  <cp:version/>
  <cp:contentType/>
  <cp:contentStatus/>
</cp:coreProperties>
</file>